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showInkAnnotation="0" autoCompressPictures="0"/>
  <mc:AlternateContent xmlns:mc="http://schemas.openxmlformats.org/markup-compatibility/2006">
    <mc:Choice Requires="x15">
      <x15ac:absPath xmlns:x15ac="http://schemas.microsoft.com/office/spreadsheetml/2010/11/ac" url="https://idpyba-my.sharepoint.com/personal/j_tautiva_animalesbog_gov_co/Documents/Instituto 2024/Proyecto de inversion 7951/DICIEMBRE/"/>
    </mc:Choice>
  </mc:AlternateContent>
  <xr:revisionPtr revIDLastSave="18" documentId="8_{90018A5B-7F87-5048-85A3-924A4C6479F6}" xr6:coauthVersionLast="47" xr6:coauthVersionMax="47" xr10:uidLastSave="{368D0C49-6C7E-8D40-8DF3-3CB970C09AC9}"/>
  <bookViews>
    <workbookView xWindow="0" yWindow="500" windowWidth="28800" windowHeight="15860" tabRatio="758" xr2:uid="{00000000-000D-0000-FFFF-FFFF00000000}"/>
  </bookViews>
  <sheets>
    <sheet name="PLAN OPERATIVO" sheetId="8" r:id="rId1"/>
  </sheets>
  <definedNames>
    <definedName name="_xlnm._FilterDatabase" localSheetId="0" hidden="1">'PLAN OPERATIVO'!$A$6:$CV$39</definedName>
    <definedName name="_xlnm.Print_Area" localSheetId="0">'PLAN OPERATIVO'!$A$1:$BQ$38</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J20" i="8" l="1"/>
  <c r="CS25" i="8"/>
  <c r="CS26" i="8"/>
  <c r="CS27" i="8"/>
  <c r="CS28" i="8"/>
  <c r="CS29" i="8"/>
  <c r="CS30" i="8"/>
  <c r="CS31" i="8"/>
  <c r="CS32" i="8"/>
  <c r="CS33" i="8"/>
  <c r="CT9" i="8"/>
  <c r="CS38" i="8"/>
  <c r="CS37" i="8"/>
  <c r="CS36" i="8"/>
  <c r="CS35" i="8"/>
  <c r="CS34" i="8"/>
  <c r="CS24" i="8"/>
  <c r="CS23" i="8"/>
  <c r="CS22" i="8"/>
  <c r="CS21" i="8"/>
  <c r="CS20" i="8"/>
  <c r="CS19" i="8"/>
  <c r="CS18" i="8"/>
  <c r="CS17" i="8"/>
  <c r="CS16" i="8"/>
  <c r="CS15" i="8"/>
  <c r="CS14" i="8"/>
  <c r="CS13" i="8"/>
  <c r="CS12" i="8"/>
  <c r="CS11" i="8"/>
  <c r="CS10" i="8"/>
  <c r="CS9" i="8"/>
  <c r="CU9" i="8" l="1"/>
  <c r="CT38" i="8" l="1"/>
  <c r="CT37" i="8"/>
  <c r="CT36" i="8"/>
  <c r="CT35" i="8"/>
  <c r="CT34" i="8"/>
  <c r="CT33" i="8"/>
  <c r="CU33" i="8" s="1"/>
  <c r="CT32" i="8"/>
  <c r="CT31" i="8"/>
  <c r="CU31" i="8" s="1"/>
  <c r="CT30" i="8"/>
  <c r="CU30" i="8" s="1"/>
  <c r="CT29" i="8"/>
  <c r="CU29" i="8" s="1"/>
  <c r="CT28" i="8"/>
  <c r="CU28" i="8" s="1"/>
  <c r="CT27" i="8"/>
  <c r="CU27" i="8" s="1"/>
  <c r="CT26" i="8"/>
  <c r="CT25" i="8"/>
  <c r="CU25" i="8" s="1"/>
  <c r="CT24" i="8"/>
  <c r="CT23" i="8"/>
  <c r="CU23" i="8" s="1"/>
  <c r="CT22" i="8"/>
  <c r="CT21" i="8"/>
  <c r="CT20" i="8"/>
  <c r="CT19" i="8"/>
  <c r="CU19" i="8" s="1"/>
  <c r="CT18" i="8"/>
  <c r="CT17" i="8"/>
  <c r="CT16" i="8"/>
  <c r="CT15" i="8"/>
  <c r="CT14" i="8"/>
  <c r="CT13" i="8"/>
  <c r="CT12" i="8"/>
  <c r="CT11" i="8"/>
  <c r="CT10" i="8"/>
  <c r="CP38" i="8"/>
  <c r="CP37" i="8"/>
  <c r="CP36" i="8"/>
  <c r="CP35" i="8"/>
  <c r="CP34" i="8"/>
  <c r="CP33" i="8"/>
  <c r="CP32" i="8"/>
  <c r="CP31" i="8"/>
  <c r="CP30" i="8"/>
  <c r="CP29" i="8"/>
  <c r="CP28" i="8"/>
  <c r="CP27" i="8"/>
  <c r="CP26" i="8"/>
  <c r="CP25" i="8"/>
  <c r="CP24" i="8"/>
  <c r="CP23" i="8"/>
  <c r="CP22" i="8"/>
  <c r="CP21" i="8"/>
  <c r="CP20" i="8"/>
  <c r="CP19" i="8"/>
  <c r="CP18" i="8"/>
  <c r="CP17" i="8"/>
  <c r="CP16" i="8"/>
  <c r="CP15" i="8"/>
  <c r="CP14" i="8"/>
  <c r="CP13" i="8"/>
  <c r="CP12" i="8"/>
  <c r="CP11" i="8"/>
  <c r="CP10" i="8"/>
  <c r="CP9" i="8"/>
  <c r="CJ38" i="8"/>
  <c r="CJ37" i="8"/>
  <c r="CJ36" i="8"/>
  <c r="CJ35" i="8"/>
  <c r="CJ34" i="8"/>
  <c r="CJ33" i="8"/>
  <c r="CJ32" i="8"/>
  <c r="CJ31" i="8"/>
  <c r="CJ30" i="8"/>
  <c r="CJ29" i="8"/>
  <c r="CJ28" i="8"/>
  <c r="CJ27" i="8"/>
  <c r="CJ26" i="8"/>
  <c r="CJ25" i="8"/>
  <c r="CJ24" i="8"/>
  <c r="CJ23" i="8"/>
  <c r="CJ22" i="8"/>
  <c r="CJ21" i="8"/>
  <c r="CJ19" i="8"/>
  <c r="CJ18" i="8"/>
  <c r="CJ17" i="8"/>
  <c r="CJ16" i="8"/>
  <c r="CJ15" i="8"/>
  <c r="CJ14" i="8"/>
  <c r="CJ13" i="8"/>
  <c r="CJ12" i="8"/>
  <c r="CJ11" i="8"/>
  <c r="CJ10" i="8"/>
  <c r="CJ9" i="8"/>
  <c r="CD9" i="8"/>
  <c r="CD10" i="8"/>
  <c r="CD11" i="8"/>
  <c r="CD12" i="8"/>
  <c r="CD13" i="8"/>
  <c r="CD14" i="8"/>
  <c r="CD15" i="8"/>
  <c r="CD16" i="8"/>
  <c r="CD17" i="8"/>
  <c r="CD18" i="8"/>
  <c r="CD19" i="8"/>
  <c r="CD20" i="8"/>
  <c r="CD21" i="8"/>
  <c r="CD22" i="8"/>
  <c r="CD23" i="8"/>
  <c r="CD24" i="8"/>
  <c r="CD25" i="8"/>
  <c r="CD26" i="8"/>
  <c r="CD27" i="8"/>
  <c r="CD28" i="8"/>
  <c r="CD29" i="8"/>
  <c r="CD30" i="8"/>
  <c r="CD31" i="8"/>
  <c r="CD32" i="8"/>
  <c r="CD33" i="8"/>
  <c r="CD34" i="8"/>
  <c r="CD35" i="8"/>
  <c r="CD36" i="8"/>
  <c r="CD37" i="8"/>
  <c r="CD38" i="8"/>
  <c r="BX38" i="8"/>
  <c r="BX37" i="8"/>
  <c r="BX36" i="8"/>
  <c r="BX35" i="8"/>
  <c r="BX34" i="8"/>
  <c r="BX33" i="8"/>
  <c r="BX32" i="8"/>
  <c r="BX31" i="8"/>
  <c r="BX30" i="8"/>
  <c r="BX29" i="8"/>
  <c r="BX28" i="8"/>
  <c r="BX27" i="8"/>
  <c r="BX26" i="8"/>
  <c r="BX25" i="8"/>
  <c r="BX24" i="8"/>
  <c r="BX23" i="8"/>
  <c r="BX22" i="8"/>
  <c r="BX21" i="8"/>
  <c r="BX20" i="8"/>
  <c r="BX19" i="8"/>
  <c r="BX18" i="8"/>
  <c r="BX17" i="8"/>
  <c r="BX16" i="8"/>
  <c r="BX15" i="8"/>
  <c r="BX14" i="8"/>
  <c r="BX13" i="8"/>
  <c r="BX12" i="8"/>
  <c r="BX11" i="8"/>
  <c r="BX10" i="8"/>
  <c r="BX9" i="8"/>
  <c r="BR9" i="8"/>
  <c r="BR10" i="8"/>
  <c r="BR11" i="8"/>
  <c r="BR12" i="8"/>
  <c r="BR13" i="8"/>
  <c r="BR14" i="8"/>
  <c r="BR15" i="8"/>
  <c r="BR16" i="8"/>
  <c r="BR17" i="8"/>
  <c r="BR18" i="8"/>
  <c r="BR19" i="8"/>
  <c r="BR20" i="8"/>
  <c r="BR21" i="8"/>
  <c r="BR22" i="8"/>
  <c r="BR23" i="8"/>
  <c r="BR24" i="8"/>
  <c r="BR25" i="8"/>
  <c r="BR26" i="8"/>
  <c r="BR27" i="8"/>
  <c r="BR28" i="8"/>
  <c r="BR29" i="8"/>
  <c r="BR30" i="8"/>
  <c r="BR31" i="8"/>
  <c r="BR32" i="8"/>
  <c r="BR33" i="8"/>
  <c r="BR34" i="8"/>
  <c r="BR35" i="8"/>
  <c r="BR36" i="8"/>
  <c r="BR37" i="8"/>
  <c r="BR38" i="8"/>
  <c r="BL38" i="8"/>
  <c r="BL37" i="8"/>
  <c r="BL36" i="8"/>
  <c r="BL35" i="8"/>
  <c r="BL34" i="8"/>
  <c r="BL33" i="8"/>
  <c r="BL32" i="8"/>
  <c r="BL31" i="8"/>
  <c r="BL30" i="8"/>
  <c r="BL29" i="8"/>
  <c r="BL28" i="8"/>
  <c r="BL27" i="8"/>
  <c r="BL26" i="8"/>
  <c r="BL25" i="8"/>
  <c r="BL24" i="8"/>
  <c r="BL23" i="8"/>
  <c r="BL22" i="8"/>
  <c r="BL21" i="8"/>
  <c r="BL20" i="8"/>
  <c r="BL19" i="8"/>
  <c r="BL18" i="8"/>
  <c r="BL17" i="8"/>
  <c r="BL16" i="8"/>
  <c r="BL15" i="8"/>
  <c r="BL14" i="8"/>
  <c r="BL13" i="8"/>
  <c r="BL12" i="8"/>
  <c r="BL11" i="8"/>
  <c r="BL10" i="8"/>
  <c r="CU12" i="8" l="1"/>
  <c r="CU14" i="8"/>
  <c r="CU11" i="8"/>
  <c r="CU13" i="8"/>
  <c r="CU15" i="8"/>
  <c r="CU17" i="8"/>
  <c r="CU22" i="8"/>
  <c r="CU21" i="8"/>
  <c r="CU20" i="8"/>
  <c r="CU10" i="8"/>
  <c r="CU24" i="8"/>
  <c r="CU26" i="8"/>
  <c r="CU35" i="8"/>
  <c r="CU37" i="8"/>
  <c r="CU16" i="8"/>
  <c r="CU18" i="8"/>
  <c r="CU32" i="8"/>
  <c r="CU34" i="8"/>
  <c r="CU36" i="8"/>
  <c r="CU38" i="8"/>
  <c r="K206" i="8" l="1"/>
  <c r="K205" i="8"/>
  <c r="K204" i="8"/>
  <c r="K203" i="8"/>
  <c r="K202" i="8"/>
  <c r="K201" i="8"/>
  <c r="K200" i="8"/>
  <c r="K199" i="8"/>
  <c r="K198" i="8"/>
  <c r="K197" i="8"/>
  <c r="K196" i="8"/>
  <c r="K195" i="8"/>
  <c r="K194" i="8"/>
  <c r="K193" i="8"/>
  <c r="K192" i="8"/>
  <c r="K191" i="8"/>
  <c r="K190" i="8"/>
  <c r="K189" i="8"/>
  <c r="K188" i="8"/>
  <c r="K187" i="8"/>
  <c r="K186" i="8"/>
  <c r="K185" i="8"/>
  <c r="K184" i="8"/>
  <c r="K183" i="8"/>
  <c r="K182" i="8"/>
  <c r="K181" i="8"/>
  <c r="K180" i="8"/>
  <c r="K179" i="8"/>
  <c r="K178" i="8"/>
  <c r="BL9" i="8" l="1"/>
  <c r="BF38" i="8"/>
  <c r="BF10" i="8"/>
  <c r="BF9" i="8"/>
  <c r="AZ38" i="8"/>
  <c r="AZ10" i="8"/>
  <c r="AZ9" i="8"/>
  <c r="AT38" i="8"/>
  <c r="AT10" i="8"/>
  <c r="AT9" i="8"/>
  <c r="AN38" i="8"/>
  <c r="AN10" i="8"/>
  <c r="AN9" i="8"/>
  <c r="AH38" i="8"/>
  <c r="AH10" i="8"/>
  <c r="AH9" i="8"/>
  <c r="AB9" i="8" l="1"/>
  <c r="AB38" i="8"/>
  <c r="AB10" i="8"/>
</calcChain>
</file>

<file path=xl/sharedStrings.xml><?xml version="1.0" encoding="utf-8"?>
<sst xmlns="http://schemas.openxmlformats.org/spreadsheetml/2006/main" count="928" uniqueCount="264">
  <si>
    <t xml:space="preserve">PROCESO DIRECCIONAMIENTO ESTRATEGICO </t>
  </si>
  <si>
    <t>FORMULACIÓN Y SEGUIMIENTO DE PLAN OPERATIVO</t>
  </si>
  <si>
    <t>Código: PE01-PR04-F01</t>
  </si>
  <si>
    <t>Versión:4.0</t>
  </si>
  <si>
    <t>VIGENCIA</t>
  </si>
  <si>
    <t>MISIÓN:</t>
  </si>
  <si>
    <t>VISIÓN:</t>
  </si>
  <si>
    <t>OBJETIVO ESTRATÉGICO</t>
  </si>
  <si>
    <t>Proyecto</t>
  </si>
  <si>
    <t>ID. META INSTITUCIONALES</t>
  </si>
  <si>
    <t>META PROYECTO</t>
  </si>
  <si>
    <t>ODS</t>
  </si>
  <si>
    <t>META ESTRATEGICA
(S/N)</t>
  </si>
  <si>
    <t>COD. META DE PDD</t>
  </si>
  <si>
    <t>PLAN DE ACCION DE POLITICA PUBLICA
(S/N)</t>
  </si>
  <si>
    <t>PAAC
(S/N)</t>
  </si>
  <si>
    <t>DIMENSIÓN MIPG</t>
  </si>
  <si>
    <t>POLÍTICA DE MIPG (Dec. 612) 
(S/N)</t>
  </si>
  <si>
    <t>META DE INVERSION 
(S/N)</t>
  </si>
  <si>
    <t>META ASOCIADA A GASTOS DE FUNCIONAMIENTO
(S/N)</t>
  </si>
  <si>
    <t>PROCESO</t>
  </si>
  <si>
    <t>POND META</t>
  </si>
  <si>
    <t>Nombre del Indicador</t>
  </si>
  <si>
    <t>Objetivo del Indicador</t>
  </si>
  <si>
    <t>Meta</t>
  </si>
  <si>
    <t>Tipo Anualización</t>
  </si>
  <si>
    <t>Unidad de medida</t>
  </si>
  <si>
    <t>Frecuencia</t>
  </si>
  <si>
    <t>Responsable medicion y Analisis</t>
  </si>
  <si>
    <t>Fuente de información</t>
  </si>
  <si>
    <t>Formula de Calculo</t>
  </si>
  <si>
    <t>COMPORTAMIENTO DEL INDICADOR</t>
  </si>
  <si>
    <t>ENERO</t>
  </si>
  <si>
    <t>FEBRERO</t>
  </si>
  <si>
    <t>MARZO</t>
  </si>
  <si>
    <t>ABRIL</t>
  </si>
  <si>
    <t>MAYO</t>
  </si>
  <si>
    <t>JUNIO</t>
  </si>
  <si>
    <t>JULIO</t>
  </si>
  <si>
    <t>AGOSTO</t>
  </si>
  <si>
    <t>SEPTIEMBRE</t>
  </si>
  <si>
    <t>OCTUBRE</t>
  </si>
  <si>
    <t>NOVIEMBRE</t>
  </si>
  <si>
    <t>DICIEMBRE</t>
  </si>
  <si>
    <t>ANUAL</t>
  </si>
  <si>
    <t>Prog</t>
  </si>
  <si>
    <t>Ejec.</t>
  </si>
  <si>
    <t>% Ejec</t>
  </si>
  <si>
    <t>Análisis/Interpretación de Resultados del Indicador</t>
  </si>
  <si>
    <t xml:space="preserve">Prog </t>
  </si>
  <si>
    <t>Ejec</t>
  </si>
  <si>
    <t>Suma</t>
  </si>
  <si>
    <t>objetivos ODS</t>
  </si>
  <si>
    <t>SI O NO</t>
  </si>
  <si>
    <t xml:space="preserve">* Direccionamiento y Control </t>
  </si>
  <si>
    <t xml:space="preserve"> 1. Poner fin a la pobreza en todas sus formas y en todo el mundo.</t>
  </si>
  <si>
    <t>SI</t>
  </si>
  <si>
    <t>Codigo meta proyecto de inversión</t>
  </si>
  <si>
    <t>PROYECTO-META</t>
  </si>
  <si>
    <t>Descripción de la meta</t>
  </si>
  <si>
    <t>Dimensiones MIPG</t>
  </si>
  <si>
    <t>Nº Proceso</t>
  </si>
  <si>
    <t>Direccionamiento Estratégico</t>
  </si>
  <si>
    <t xml:space="preserve"> 2. Poner fin al hambre, lograr la seguridad alimentaria y la mejora de la nutrición y promover la agricultura sostenible.</t>
  </si>
  <si>
    <t>NO</t>
  </si>
  <si>
    <t>Vincular 1000 Personas Prestadores De Servicios A La Estrategia De Regulación.</t>
  </si>
  <si>
    <t>Talento Humano</t>
  </si>
  <si>
    <t>PE01</t>
  </si>
  <si>
    <t>Dirección General</t>
  </si>
  <si>
    <t>Estratégico</t>
  </si>
  <si>
    <t>I Direccionamiento y Control</t>
  </si>
  <si>
    <t>Establecer lineamientos, directrices y metodologías mediante herramientas de gestión que den cumplimiento a los requisitos de las partes interesadas del proceso.</t>
  </si>
  <si>
    <t xml:space="preserve"> 3. Garantizar una vida sana y promover el bienestar de todos a todas las edades.</t>
  </si>
  <si>
    <t/>
  </si>
  <si>
    <t>Diseñar E Implementar 8 Campañas Pedagogicas De Apropiación Social Del Conocimiento Que Aborden Perspectivas Alternativas Al Antropocentrismo.</t>
  </si>
  <si>
    <t>Direccionamiento estrategico</t>
  </si>
  <si>
    <t>PE02</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</si>
  <si>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</si>
  <si>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</si>
  <si>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</si>
  <si>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 xml:space="preserve"> 4. Garantizar una educación inclusiva y equitativa de calidad y promover oportunidades de aprendizaje permanente para todos.</t>
  </si>
  <si>
    <t>Vincular 49000 Personas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</si>
  <si>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Gestión con valores para resultado</t>
  </si>
  <si>
    <t>PE03</t>
  </si>
  <si>
    <t xml:space="preserve">Planear y ejecutar estrategias y políticas eficaces de comunicación interna y externa que socialicen la gestión de la entidad y contribuyan al posicionamiento de la imagen institucional en el distrito. </t>
  </si>
  <si>
    <t>Salud Integral de la Fauna</t>
  </si>
  <si>
    <t xml:space="preserve"> 5. Lograr la igualdad de género y empoderar a todas las mujeres y las niñas.</t>
  </si>
  <si>
    <t>Vincular 10000 Personas Ciudadanos Y Ciudadanas En Talleres De Formación Que Aborden La Normatividad Vigente Y Su Aplicación En Las Instancias Y Los Espacios De Participación Ciudadana Y Movilización Social De Protección Y Bienestar Animal.Rticipación Ciudadana Y Movilización Social De Protección Y Bienestar Animal.</t>
  </si>
  <si>
    <t>Evaluación de Resultados</t>
  </si>
  <si>
    <t>PM01</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</si>
  <si>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</si>
  <si>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</si>
  <si>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</si>
  <si>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</si>
  <si>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 xml:space="preserve"> 6. Garantizar la disponibilidad y la gestión sostenible del agua y el saneamiento para todos.</t>
  </si>
  <si>
    <t>Definir Y Ejecutar 960 Pactos Con Las Instancias Y Espacios De Participación Ciudadana Y Movilización Social Por Localidad Para La Protección Y Bienestar Animal</t>
  </si>
  <si>
    <t>Informacion y Comunicación</t>
  </si>
  <si>
    <t>PM02</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</si>
  <si>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</si>
  <si>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</si>
  <si>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</si>
  <si>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 xml:space="preserve"> 7. Garantizar el acceso a una energía asequible, fiable, sostenible y moderna para todos.</t>
  </si>
  <si>
    <t>Gestionar 49 Alianzas Interinstitucionales, Intersectoriales Y De Ciudad Región Que Potencien Las Intervenciones Y Cobertura En Torno A La Protección Y Bienestar Animal.</t>
  </si>
  <si>
    <t>Gestión del Conocimiento</t>
  </si>
  <si>
    <t>PM03</t>
  </si>
  <si>
    <t>N/A</t>
  </si>
  <si>
    <t>Gestión del conocimiento asociada a la PYBA</t>
  </si>
  <si>
    <t xml:space="preserve"> 8. Promover el crecimiento económico sostenido, inclusivo y sostenible, el empleo pleno y productivo y el trabajo decente para todos.</t>
  </si>
  <si>
    <t>Desarrollar 1 Línea Base Para La Atención De Animales Sinantrópicos Incluyendo Un Diagnóstico Para El Manejo De Enjambres De Abejas En El D.C.</t>
  </si>
  <si>
    <t>Control Interno</t>
  </si>
  <si>
    <t>PM04</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</si>
  <si>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</si>
  <si>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</si>
  <si>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 xml:space="preserve"> 9. Construir infraestructuras resilientes, promover la industrialización inclusiva y sostenible y fomentar la innovación.</t>
  </si>
  <si>
    <t>Atender 60000 Animales A Través De Programas En Brigadas, Urgencias Veterinarias , Adopción, Custodia, Maltrato, Comportamiento, Identificación U Otros Que Sean Requeridos.</t>
  </si>
  <si>
    <t>PM05</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</si>
  <si>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</si>
  <si>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</si>
  <si>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 xml:space="preserve"> 10. Reducir la desigualdad en los países y entre ellos.</t>
  </si>
  <si>
    <t>Consolidar 1 Escuadrón  Anticrueldad Con Mayor Capacidad De Respuesta En La Atención De Casos Por Presunto Maltrato Animal.</t>
  </si>
  <si>
    <t>PA01</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</si>
  <si>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</si>
  <si>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</si>
  <si>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</si>
  <si>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 xml:space="preserve"> 11. Lograr que las ciudades y los asentamientos humanos sean inclusivos, seguros, resilientes y sostenibles.</t>
  </si>
  <si>
    <t>Esterilizar 356000 Perros Y Gatos  Priorizando Las Localidades Con Mayores Cifras Poblacionales Estimadas.</t>
  </si>
  <si>
    <t>PA02</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</si>
  <si>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</si>
  <si>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</si>
  <si>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</si>
  <si>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 xml:space="preserve"> 12. Garantizar modalidades de consumo y producción sostenibles.</t>
  </si>
  <si>
    <t>Adquirir 1 Dotación De Mobiliario Para La Casa Ecológica De Los Animales</t>
  </si>
  <si>
    <t>PA03</t>
  </si>
  <si>
    <t>Administrar los recursos físicos (tangibles e intangibles) propiedad o en calidad de alquiler del instituto, así como gestionar el manejo del  flujo documental de la entidad, con el fin de garantizar la memoria institucional.</t>
  </si>
  <si>
    <t>Gestión Tecnológica</t>
  </si>
  <si>
    <t xml:space="preserve"> 13. Adoptar medidas urgentes para combatir el cambio climático y sus efectos.</t>
  </si>
  <si>
    <t>Adquirir 1 Dotación Dotación De Elementos Médicos, Quirúrgicos Para La Casa Ecológica De Los Animales</t>
  </si>
  <si>
    <t>PA04</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</si>
  <si>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</si>
  <si>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</si>
  <si>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 xml:space="preserve"> 14. Conservar y utilizar sosteniblemente los océanos, los mares y los recursos marinos para el desarrollo sostenible.</t>
  </si>
  <si>
    <t>Adecuar 100 % De Avance Cronograma Cuartos Fríos</t>
  </si>
  <si>
    <t>PA05</t>
  </si>
  <si>
    <t>Planear, ejecutar y controlar los recursos financieros apropiados a la entidad, para el cumplimiento de su misionalidad y normatividad vigente.</t>
  </si>
  <si>
    <t>Evaluación y Control a la Gestión</t>
  </si>
  <si>
    <t xml:space="preserve"> 15. Proteger, restablecer y promover el uso sostenible de los ecosistemas terrestres, gestionar sosteniblemente los bosques, luchar contra la desertificación, detener e invertir la degradación de las tierras y detener la pérdida de biodiversidad.</t>
  </si>
  <si>
    <t>Adecuar 100 % De Avance Cronograma Puntos De Conectividad, Puestos De Trabajo Y Casa Ecológica De Animales Para Su Adecuado Funcionamiento</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</si>
  <si>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</si>
  <si>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</si>
  <si>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</si>
  <si>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</si>
  <si>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 xml:space="preserve"> 16. Promover sociedades pacíficas e inclusivas para el desarrollo sostenible, facilitar el acceso a la justicia para todos y construir a todos los niveles instituciones eficaces e inclusivas que rindan cuentas.</t>
  </si>
  <si>
    <t>Poner 100 % De Avance Cronograma En Funcionamiento La Casa Ecológica Para Asegurar La Atención A Los Animales A Través De Los Diferentes Programas Del Idpyba</t>
  </si>
  <si>
    <t xml:space="preserve"> 17. Fortalecer los medios de implementación y revitalizar la Alianza Mundial para el Desarrollo Sostenible.</t>
  </si>
  <si>
    <t>Iniciar 100 % De Avance Cronograma La Construcción De La Segunda Etapa De La Casa Ecológica De Animales</t>
  </si>
  <si>
    <t>Indicador</t>
  </si>
  <si>
    <t>Realizar 1 Diagnóstico E Implementación De Cargas Laborales Del Instituto Distrital De Protección Y Bienestar Animal</t>
  </si>
  <si>
    <t>Eficacia</t>
  </si>
  <si>
    <t>Fortalecer 1 Canales De Comunicación</t>
  </si>
  <si>
    <t>Eficiencia</t>
  </si>
  <si>
    <t>Articular 1 Batería De Herramientas De Planeación Para El Instituto Distrital De Protección Y Bienestar Animal</t>
  </si>
  <si>
    <t>Efectividad</t>
  </si>
  <si>
    <t>Implementar 1 Modelo Integrado De Planeación Y Gestión- Mipg</t>
  </si>
  <si>
    <t>Articular 1 Plan De Seguimiento A La Gestión Y Respuesta Oportuna A Los Requerimientos Técnicos, Jurídicos, Contractuales Y Disciplinarios</t>
  </si>
  <si>
    <t>Programación</t>
  </si>
  <si>
    <t>Realizar 1 Diagnóstico De Fortalecimiento Institucional Que Cumpla Con Las Necesidades De Los Procesos Transversales Del Idpyba</t>
  </si>
  <si>
    <t>Porcentaje</t>
  </si>
  <si>
    <t>Implementar 1 Plan De Acción Para El Cumplimiento De La Estrategia De Los Procesos Tic Del Instituto Acorde Con Los Lineamientos Establecidos En El Decreto 415 De 2016</t>
  </si>
  <si>
    <t>Cantidad</t>
  </si>
  <si>
    <t>Actualizar 16 Reportes En El Observatorio De Protección Y Bienestar Animal Los Indicadores Que Den Cuenta Del Avance De La Política Pública</t>
  </si>
  <si>
    <t>Elaborar 5 Diagnósticos De Necesidades De Producción De Investigación Y Gestión Del Conocimiento De La Áreas Institucionales</t>
  </si>
  <si>
    <t>Anualización</t>
  </si>
  <si>
    <t>Periodicidad</t>
  </si>
  <si>
    <t>Elaborar 8 Productos De Investigación Que Contribuyan A Generar Conocimiento Y Acciones Respetuosas Y Justas Hacia Los Animales No Humanos</t>
  </si>
  <si>
    <t>mensual</t>
  </si>
  <si>
    <t>Realizar 5 Convenios Para El Fomento De La Investigación Y La Gestión De Conocimiento Con Instituciones Educativas Y Organizaciones, Ambas A Nivel Nacional E Internacional</t>
  </si>
  <si>
    <t>bimensual</t>
  </si>
  <si>
    <t>Implementar 3 Semilleros De Investigación Que Vinculen A La Ciudadanía De Manera Incidente</t>
  </si>
  <si>
    <t>Constante</t>
  </si>
  <si>
    <t>trimestral</t>
  </si>
  <si>
    <t>Aportar 1 Batería De Herramientas Metodológicas, Estudios E Investigaciones Identificadas En El Diagnóstico Para Dar Cuenta De Las Necesidades De Las Áreas</t>
  </si>
  <si>
    <t>Creciente</t>
  </si>
  <si>
    <t>cuatrimestral</t>
  </si>
  <si>
    <t>Decreciente</t>
  </si>
  <si>
    <t>semestral</t>
  </si>
  <si>
    <t>OBJETIVOS ESTRATEGICOS</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</si>
  <si>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</si>
  <si>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</si>
  <si>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</si>
  <si>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</si>
  <si>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</si>
  <si>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Implementar 100% la estrategia de comunicación para posicionar  la entidad en el Distrito Capital</t>
  </si>
  <si>
    <t>Implementar 100 % de las fases del modelo de planeación y gestión orientado a resultados</t>
  </si>
  <si>
    <t>Fortalecer 100% la implementación de la estrategia de los procesos tecnológicos para el desarrollo institucional</t>
  </si>
  <si>
    <t xml:space="preserve">Realizar 1 documento de actualización del diagnóstico de cargas laborales y estructuración organizacional que incluya propuesta de viabilidad en la implementación. </t>
  </si>
  <si>
    <t>Realizar 100% de las intervenciones en los procesos jurídicos, contractuales y disciplinarios de la entidad</t>
  </si>
  <si>
    <t>Realizar 100% de las intervenciones en los procesos de apoyo identificados al interior de la entidad</t>
  </si>
  <si>
    <t>Realizar 100% de las acciones normativas en el marco de la gestión financiera y del talento humano</t>
  </si>
  <si>
    <t>Realizar 100% del plan de mantenimiento correctivo- preventivo, que se requiera en la entidad para las diferentes sedes</t>
  </si>
  <si>
    <t>Realizar 100% de las fases definidas del ciclo de vida para la creación  del  sistema de información de la entidad</t>
  </si>
  <si>
    <t>Establecer 1 plan de acción para la ejecución de las necesidades en infraestructura para garantizar  la capacidad instalada de la UCA y demás infraestructura para la protección y cuidado animal en el D.C</t>
  </si>
  <si>
    <t>Oficina Asesora Jurídica</t>
  </si>
  <si>
    <t xml:space="preserve">Gestión Contractual </t>
  </si>
  <si>
    <t>Oficina de Control Disicplinario interno</t>
  </si>
  <si>
    <t>Servicio al Ciudadano</t>
  </si>
  <si>
    <t xml:space="preserve">Equipo de Gestión Ambiental </t>
  </si>
  <si>
    <t>Equipo de Gestión Documental</t>
  </si>
  <si>
    <t>Subdireccion de Gestion Corporativa
Subdireccion de Atencion a la Fauna</t>
  </si>
  <si>
    <t xml:space="preserve"> infraestructura</t>
  </si>
  <si>
    <t xml:space="preserve">Gestión Ambiental </t>
  </si>
  <si>
    <t xml:space="preserve">Equipo de gestión Contractual </t>
  </si>
  <si>
    <t>Equipo de gestión de Comunicaciones</t>
  </si>
  <si>
    <t>Equipo de Gestión Financiera</t>
  </si>
  <si>
    <t>Equipo de la oficina Asesora Jurídica</t>
  </si>
  <si>
    <t>Equipo de la oficina de Control Disicplinario interno</t>
  </si>
  <si>
    <t>Equipo de infraestructura</t>
  </si>
  <si>
    <t>Equipo de talento Humano</t>
  </si>
  <si>
    <t>Equipo de la planeación</t>
  </si>
  <si>
    <t>Equpo de gestión Tecnológica</t>
  </si>
  <si>
    <t>Equipo de servicio al Ciudadano</t>
  </si>
  <si>
    <t>Gestión de administrativa y documental</t>
  </si>
  <si>
    <t xml:space="preserve">Linea Base
</t>
  </si>
  <si>
    <t>PE01-PR06-FR02 Seguimiento al Plan de Accion Institucional</t>
  </si>
  <si>
    <t>Actividades ejecutadas del Plan de seguimiento/Actividades programadas en el plan de seguimiento</t>
  </si>
  <si>
    <t xml:space="preserve">Se apoya en la difusión de las actividades fundamentales para potenciar la divulgación de información que permita dar a conocer la misionalidad del instituto. Además, se busca potenciar programas como el de 'Adopciones', 'Escuadrón Anti-crueldad', o 'Emergencias Veterinarias', y con ello sensibilizar hacia la tenencia responsable de los animales que aún no tienen un hogar. </t>
  </si>
  <si>
    <t>Se logró un importante progreso en el desarrollo del procedimiento destinado al monitoreo y evaluación del uso de las herramientas tecnológicas del Instituto. Este avance tiene como objetivo mejorar su aprovechamiento, asegurar un control efectivo, fortalecer los brecursos tecnológicos disponibles.</t>
  </si>
  <si>
    <t>El proceso de recopilación y organización de la información disponible en el Instituto, con la finalidad de unificar datos clave, simplificar su análisis, detectar áreas susceptibles de mejora, reforzar la gestión institucional y asegurar una toma de decisiones más fundamentada, estratégica y efica</t>
  </si>
  <si>
    <t>Se adelantan las acciones atenientes a la defensa y representación judicial, asuntos normativos, garantía de la provisión de bienes y servicios requeridos en el marco de la gestión precontractual, postcontractual y contractual. Así como los procesos de Control Interno Disciplinario que son requeridos.</t>
  </si>
  <si>
    <t>Se adelantan las acciones relacionadas con los procesos transversales que garantizan la operación logística y administrativa de la Entidad. Garantizando la provisión y gestión de bienes y servicios, la gestión del talento humano, la reducción del impacto ambiental y la gestión documental.</t>
  </si>
  <si>
    <t xml:space="preserve">Se adelantan las acciones relacionadas con los procesos transversales garantizando la provisión y gestión de bienes y servicios, la gestión del talento humano, la reducción del impacto ambiental y la integridad del personal que desarrolla actividades en el instituto </t>
  </si>
  <si>
    <t>Al realizar las actividades de mantenimiento en la Unidad de Cuidado Animal, se busca garantizar las condiciones de bienestar a los animales que se encuentran albergados en nuestras instalaciones, razón de ser de la entidad.</t>
  </si>
  <si>
    <t>Se avanzó en el desarrollo de los diagramas de flujo de datos y procesos, lo que constituye un elemento esencial para representar y analizar las actividades operativas para el Instituto</t>
  </si>
  <si>
    <t xml:space="preserve">Conservar la infraestructura actual de la Unidad de cuidado animal -UCA, con la finalidad de dar mejor habitabilidad a Felinos y caninos. De esta manera permitir el seguimiento al proceso de terminación de las obras  en su primera fase de la casa ecológica de los animales -CEA en virtud del contrato interadministrativo  SDA  20221996, lo cual permitirá en el futuro  contar con una sede  que  atienda felinos y caninos  con un mejor  confort                                                                                                                                                                                                                                                                                                                                                                                 </t>
  </si>
  <si>
    <t>Se avanzó en la actualización de los datos en la sede electrónica del instituto, con el fin de asegurar que la información esté siempre actualizada y sea precisa, lo que optimiza la accesibilidad y la eficiencia en la consulta por parte de los usuarios.</t>
  </si>
  <si>
    <t>La elaboración del plan de trabajo para la vigencia del instituto, definiendo las estrategias, objetivos y acciones prioritarias a implementar. Este progreso tiene como objetivo asegurar una gestión efectiva y coherente con las metas institucionales, asegurando el cumplimiento de los compromisos establecidos.</t>
  </si>
  <si>
    <t>Se avanzó en la definición de la apariencia y funcionalidad de la interfaz de usuario del instituto, con el fin de ofrecer una experiencia más intuitiva, fácil y eficiente</t>
  </si>
  <si>
    <t xml:space="preserve">Conservar la infraestructura actual de la Unidad de cuidado animal -UCA, con la finalidad de dar mejor habitabilidad a Felinos y caninos. De esta manera permitir el seguimiento al proceso de terminación de las obras  en su primera fase de la casa ecologica de los animales -CEA en virtud del contrato interadministrativo  SDA  20221996, lo cual permitirá en el futuro  contar con una sede  que  atienda felinos y caninos  con un mejor  confort                                                                                                                                                                                                                                                                                                                                                                                 </t>
  </si>
  <si>
    <t>Esta actividad contribuyó a crear una cultura de seguridad dentro de la organización, destacando la responsabilidad compartida de todos los empleados en la protección de la información. La sensibilización y reinducción aseguraron que cada miembro del equipo comprendiera su papel en la mitigación de riesgos y cómo su comportamiento puede impactar la seguridad de la información</t>
  </si>
  <si>
    <t>Con el objetivo de avanzar en el proceso de formalización laboral de la entidad, el 30 de septiembre se llevó a cabo, desde la SGC, un análisis de necesidades, tomando en cuenta el informe de diagnóstico de cargas laborales correspondiente a la vigencia de 2022. Este informe debe ser evaluado de acuerdo con los términos de su vigencia.</t>
  </si>
  <si>
    <t>Para el periodo no se reporta información dado que no tiene programado actividades</t>
  </si>
  <si>
    <t xml:space="preserve">Se esta en el análisis de las cotizaciones allegadas para la construcción del documento. </t>
  </si>
  <si>
    <t>Dar visibilidad y posicionamiento a la misionalidad del Instituto, a través de acciones de divulgación y relacionamiento con los públicos de interés.</t>
  </si>
  <si>
    <t>Identificar áreas de mejora en los servicios tecnológicos, establecer metas de calidad, asegurar la continuidad operativa y optimizar el uso de infraestructura y recursos tecnológicos, contribuyendo de esta manera al desarrollo eficiente de los procesos</t>
  </si>
  <si>
    <t>Medir el desarrollo operativo de la Oficina Asesora  Jurídica  y  el área  contractual  conforme a los requerimientos internos  y externos allegados a cada área para la atención  oportuna de los mismos, formalizar del Procedimiento Disciplinario del IDPYBA según la Ley 1952 de 2019 y las demás que regulen la materia y documentar los formatos para desarrollo del proceso</t>
  </si>
  <si>
    <t>Medir el desarrollo operativo de los procesos de apoyo (percepción de la satisfacción de los ciudadanos frente a la misma que hacen parte de la Subdirecicón de Gestión Corporativa, Concertación del documento de formulación PIGA para el cuatrenio 2025-2028, Realizar seguimiento a las Actividades del Plan de Acción PIGA 2024-2028, Fortalecer el proceso de Gestión Documental independientemente del soporte de producción de la información implementado el Modelo Integral de Gestión Documental   Archivo - MIGDA) en cumplimiento de las actvidades establecidas y alineadas ocn el proyecto de inversión.</t>
  </si>
  <si>
    <t>Realizar la totalidad de las actividades programadas en el Plan Estrategico de Talento Humano (PETH) y los cronogramas de sus planes anexos y el Plan Estratégico de Seguridad Vial (PESV)</t>
  </si>
  <si>
    <t>Mantener una adecuada capacidad instalada en las sedes bajo custodia del IDPYBA, a través de un adecuado control con los mantenimientos preventivos y correctivos de la vigencia.</t>
  </si>
  <si>
    <t xml:space="preserve"> Identificar áreas de mejora en los servicios tecnológicos, establecer metas de calidad, asegurar la continuidad operativa y optimizar el uso de infraestructura y recursos tecnológicos, contribuyendo de esta manera al desarrollo eficiente de los procesos</t>
  </si>
  <si>
    <t>Establecer 1 plan de acciòn para la ejecución de las necesidades en infraestructura para garantizar  la capacidad instalada de la UCA y demas infraestructura para la protección y cuidado animal en el D.C</t>
  </si>
  <si>
    <t>APOYAR LA ESTRUCTURACION DE LOS DIFERENTES COMPONENTES RELACIONADOS CON EL PLAN DE EJECUCIÓN DE INFRAESTRUCTURA DE LAS SEDES DEL IDPYBA, ASI COMO REALIZAR APOYO A LA SUPERVISION TECNICA DESIGNADA DE LOS DIFERENTES PROYECTOS DE INFRAESTRUCTURA</t>
  </si>
  <si>
    <t>La consecución y análisis del documento técnico elaborado y presentado ante las entidades competentes y cuya viabilidad presupuestal fue negada por la SDH el 01 de diciembre de 2022.
Durante el mes de septiembre, se realizó solicitud de cotizaciones a entidades referentes en el tema como la Universidad Nacional, la Universidad Distrital “Francisco José de Caldas” y la Escuela Superior de Administración Pública “ESAP”.
La Universidad Nacional desde el Centro de Investigaciones para el Desarrollo CID de la Facultad de Ciencias Económicas presentó su propuesta que consiste en el desarrollo de cuatro (4) fases así: Planificación, Trabajo de Campo, Consolidación y Análisis de Resultados y Productos Finales. De manera transversal, tendrá en cuenta dos (2) componentes, el componente organizacional y el componente de planta de personal, conformado entre otros por el estudio de cargas de trabajo. Esta propuesta tiene un valor de $300.000.000
De igual forma, se ha adelantado una mesa técnica con los especialistas en Rediseño Institucional de la ESAP, Laura Valencia y Jhonatan Martínez, para definir cotizaciones y el plan de trabajo respectivo. Durante la primera semana de diciembre se ha acordado el envío de dichos documentos por parte de la entidad oferente. 
De otra parte, a fin de avanzar en la gestión, desde la Subdirección de Gestión Corporativa se realizó acercamiento con entidades del distrito, con el propósito de consultar los lineamientos administrativos frente a la viabilidad presupuestal, en caso de que el estudio arroje incremento de la planta de personal, como sucedió en el 2022, y se requiera la creación de empleos. El resultado obtenido indica, la viabilidad del proceso de rediseño institucional siempre y cuando se enmarque en un escenario de austeridad del gasto, con implementación a costo cero, como lineamiento distrital.</t>
  </si>
  <si>
    <t xml:space="preserve">OCDI: La Oficina de Control Disciplinario Interno dio cumplimiento a la planeacion realizada en el mes de noviembre, elaborando el borrador del procedimiento en la etapa de instrucción y la celebración de reuniones del equipo de trabajo para su revisión y ajuste los dias 6 y 19 de noviembre, llevando a cabo mesas de trabajo con la Oficina Asesora de Planeación los dias 15 y 22 de noviembre con el fin de revisar lo proyectado y realizar los ajustes correspondientes segun los lineamientos de planeación; y  reunión con la Oficina Juridica el 26 de noviembre de 2024 con el fin de consolidar en un solo procedimiento ambas etapas (Instruccion y Juzgamiento) 
Oficina Jurídica: Se contestaron cinco (5) acciones de tutela. Se efectuaron seguimientos semanales a los procesos judiciales vigentes. Se actualizó, aprobó y adoptó la actualización de la Política de Prevención de Daño Antijurídico. Se realizó revisión, ajustes y comentarios de siete (07) actos administrativos. Se realizó análisis y proyección de comentarios a cuatro (4) Proyectos de Acuerdo y once (11) Proyectos de Ley. Se respondieron peticiones ciudadanas. Se proyecto concepto de intervención ante la Corte Constitucional en defensa de la Ley 2385 de 2024. Se recibieron 52 solicitudes de orientación al Centro de Atención Jurídica provenientes principalmente de la localidad de Suba, Engativá, Fontibón, Kennedy y otras partes del país. Durante el mes de noviembre de 2024 se asistió a 120 diligencias judiciales. Se llevo a cabo las 2 primeras sesiones del Ciclo de formación ético Jurídico dirigido a personas de comunidades proteccionistas y animalistas. Se presentaron dos (2) denuncias por presunto maltrato animal. Se asistió a cinco (5) audiencias. Se acompañaron dos (2) operativos al Escuadrón Anticrueldad de la Subdirección de Atención a la Fauna. Se realizó una (1) capacitación en la Unidad de Cuidado Animal dirigido al Escuadrón Anticrueldad, relativo a transferencia de conocimiento sobre aspectos relevantes de la criminalística en maltrato animal, y cadena de custodia.
CONTRACTUAL Se cumplio al 100% los requerimientos solicitados por las diferentes áreas de la entidad, entes de control, entidades públicas, ciudadania en general, por lo anterior, durante este período no se presentó ningún retraso para el cumplimiento de la meta en materia de contratación ,   con ello logrando un buen manejo de los recurso públicos frente a la adquisición de bienes y servicios.                                                                               *Con la adquisición de los bienes y servciios de manera oportuna se beneficia la ciudadania en la atención prioritaria de animales de compañia y así cumple el Instituto su misionalidad.         </t>
  </si>
  <si>
    <t>Gestión Documental: Se actualizaron 4 programas específicos del PGD, 1. Programa de archivos descentralizados, 2. Programa de reprografía, 3. Programa Específico de Capacitación en Gestión Documental, 4. Programa Específico de Auditorías Internas y se elaboraron cinco Programas especificos del PGD, 1.  Programa para la gestión de documentos electrónicos de archivo, 2. Programa de Normalización de formas y formularios,  3. Programa de documentos vitales esenciales y  4. Programa de documentos especiales.
Se actualizó el PGD el cual se encuentra en ajustes para proceder  su aprobación.
Se elaboró y aprobó el Banco Terminológico de la TRD versión 2018, asi como las TCA  de las TRD versión 2018.
Se continuó avanzando en la actualización de las TRD y su sodcumentos complementarios.</t>
  </si>
  <si>
    <t xml:space="preserve">1.UNIDAD DE CUIDADO ANIMAL UCA: (NOVIEMBRE DE 2024) Respecto a la UCA se asistio a la  reunion  con el especialista en sinantropicos con  el fin de ver alternativas al requerimiento de la SDS, se asiste  a visita de proponentes interesados en el proceso de mantenimiento de la  UCA  proceso Mc-016-2024.
2.CONTRATO INTRADMINISTRATIVO 20221996 CEA:(NOVIEMBRE DE 2024)Seguimiento y apoyo al supervision del  contrato  interadministrativo SDA 20221996, Se asiste  a reunion interistitucional  en  la secretaria juridica  para  definir alternativas respecto a las areas de cesion pendientes  y que estan estipuladas en la licencia de parcelacion y construccion de la CEA, se asiste  a reunion FINDETER -SDA- IDPYBA en la SDA  para ver el avance  de ejecucion del contrato interadministrativo , viabilidad de prorrogas de los contratos derivados obra  e interventoria. Se asiste a reunion  en la CAR  cundinamarca para indagar el avance  en  el tramite de modificacion del permiso  del descole de la PTAR de la CEA, se realiza revision de los informes  quincenales No. 34 y 35  de ejecucion  enviados por la asistencia tecnica FINDETER.    </t>
  </si>
  <si>
    <t>Se apoya en la difusión de las actividades fundamentales para potenciar la divulgación de información que permita dar a conocer la misionalidad del instituto. Además, se busca potenciar programas como el de 'Adopciones', 'Escuadrón Anti-crueldad', o 'Emergencias Veterinarias', y con ello sensibilizar hacia la tenencia responsable de los animales que aún no tienen un hoga</t>
  </si>
  <si>
    <t>DESCRIPCIÓN DE AVANCE EN GESTIÓN.
En diciembre de 2024, se llevaron a cabo diversas actividades para fortalecer la visibilidad y gestión del Instituto, así como para garantizar el cumplimiento de objetivos estratégicos. Entre los logros más destacados se encuentran:
1.	Campañas y contenido de sensibilización
o	Elaboración y divulgación de campañas de sensibilización y jornadas de adopción.
o	Producción de 33 videos y 87 piezas gráficas.
o	Creación de 5 boletines y notas de prensa para comunicar los avances y la gestión del Instituto a través de la página web y medios de comunicación.
o	Publicación de 301 contenidos en redes sociales, con la gestión de 26 entrevistas para dar visibilidad al Instituto.
o	Obtención de aproximadamente 224 nuevos seguidores en las cuentas de Facebook e Instagram, alcanzando 91.395 interacciones (likes, comentarios y compartidos) y 516.030 impresiones del contenido publicado.
2.	Gestión de eventos y medios
o	Organización de 7 eventos, incluyendo 6 jornadas de adopción y el evento de Cierre de Gestión.
o	Logro de 133 publicaciones en medios de comunicación regionales y nacionales.
3.	Documentación y monitoreo
o	Elaboración del boletín diario de monitoreo (21 en total), enviado a todos los colaboradores del Instituto.
o	Actualización del documento de monitoreo.
o	Creación del Manual de Políticas de Seguridad y Privacidad de la Información, incluyendo la Declaración de Aplicabilidad, conforme a los lineamientos del MSPI.
4.	Infraestructura y tecnología
o	Ejecución de adecuaciones de infraestructura en octubre.
o	Diseño, maquetación y despliegue del rediseño de la Sede Electrónica en el servidor proporcionado por ETB, junto con la activación de soporte y mantenimiento del sistema de seguridad perimetral (Firewall) y equipos físicos (Forti SW, Forti AP y firewall alterno).
Estas acciones reflejan un esfuerzo coordinado por parte del Instituto para mejorar su posicionamiento, fortalecer la seguridad tecnológica y optimizar su infraestructura operativa</t>
  </si>
  <si>
    <t>Se elaboró el Manual de Políticas de Seguridad y Privacidad de la Información, incluyendo la Declaración de Aplicabilidad, conforme a los lineamientos del MSPI. Durante el mes de octubre, se realizaron las adecuaciones de infraestructura necesarias. Asimismo, se llevaron a cabo las publicaciones requeridas por la mesa de ayuda, el diseño y la maquetación de información para el rediseño de la Sede Electrónica, así como su despliegue en el servidor proporcionado por ETB, de acuerdo con la parametrización y configuración establecidas. Además, se activó el soporte y mantenimiento del sistema de seguridad perimetral (Firewall) y de los equipos físicos (Forti SW, Forti AP y firewall alterno). Finalmente, se actualizó el documento de monitoreo para garantizar la trazabilidad de los procesos</t>
  </si>
  <si>
    <t>Desde la Subdirección de Gestión Corporativa, se realizaron acercamientos con entidades distritales para evaluar la viabilidad presupuestal del rediseño institucional, considerando que el estudio de cargas laborales podría derivar en un incremento de la planta de personal, lo que requeriría respaldo presupuestal. Estas consultas concluyeron que el rediseño es viable bajo lineamientos de austeridad del gasto, con implementación a costo cero. En la mesa de seguimiento del Acuerdo Sindical del Instituto, realizada el 27 de noviembre de 2024, se estableció que la finalización del proyecto está prevista para julio de 2025, sujeto al aval y recursos del Distrito para su implementación.
No obstante, debido a las medidas de austeridad y la necesidad de articular acciones con otras entidades distritales, no fue posible ejecutar durante 2024 los recursos disponibles por $200.000.000 asociados a la Meta N°4. Para 2025, se cuenta con un presupuesto proyectado de $434.185.000 para continuar las gestiones necesarias que permitan avanzar en el rediseño institucional y el estudio de cargas laborales</t>
  </si>
  <si>
    <t>DESCRIPCIÓN DE AVANCE EN GESTIÓN.
En diciembre de 2024, a través de la estrategia de primer nivel, se brindaron 1.691 orientaciones a ciudadanos interesados en los trámites y servicios del Instituto, distribuidas en canales presencial (222), telefónico (1.343) y virtual (126). Además, se gestionaron 1.021 peticiones oficiales por los mismos canales, de las cuales el 98% se respondieron dentro de los plazos legales. El nivel de satisfacción de los ciudadanos frente a la atención del Instituto, medido mediante 41 encuestas de percepción, arrojó un promedio del 65%.
El 9 de diciembre, la Subdirección de Políticas y Planes Ambientales aprobó el documento PIGA, que fue formalmente radicado el 19 de diciembre. Asimismo, se entregaron materiales aprovechables a una asociación de recicladores, residuos peligrosos a la empresa Ecoentorno, y se divulgaron piezas gráficas sobre el uso eficiente del agua. También se llevaron a cabo actividades como la capacitación sobre plásticos de un solo uso, la política cero papel y la caracterización de vertimientos en la PTAR.
En gestión documental, se culminó la recopilación de información del diagnóstico integral, y se aprobaron el PGD, sus programas específicos, y el PINAR por parte del equipo de gestión documental, remitiéndose a la Subdirección de Gestión Corporativa para su aprobación y posterior presentación en enero ante el Comité de Desarrollo y Desempeño. También se actualizaron las Tablas de Retención Documental (TRD), el Cuadro de Clasificación Documental y el Cuadro de Caracterización, consolidando los documentos para su envío a la Subdirección de Gestión Corporativa. Estos logros refuerzan la gestión operativa, ambiental y administrativa del Instituto</t>
  </si>
  <si>
    <t>Durante el mes de diciembre de 2024, se ejecutaron con éxito todas las actividades y capacitaciones programadas, alcanzando un total de 23 capacitaciones divulgadas y realizadas en término, así como 9, 12 y 8 actividades correspondientes a diferentes áreas, todas cumplidas según lo previsto. Adicionalmente, se ejecutaron las 4 actividades establecidas en el Plan de Acción de Integridad y las 5 contempladas en el Plan GESCO, garantizando el cumplimiento integral de los objetivos establecidos</t>
  </si>
  <si>
    <t xml:space="preserve">En diciembre de 2024, mediante el contrato 1005 de 2024, se realizaron diversas actividades de mantenimiento preventivo y correctivo en la Unidad de Cuidado Animal, incluyendo la reparación de filtraciones y pintura en la cubierta de los quirófanos, limpieza de sifones y cajas de inspección, mantenimiento de la entrada vehicular principal con nivelación de bisagras y pintura, así como el resane y pintura de 40 metros lineales de zonas externas deterioradas. Adicionalmente, en la sede administrativa y de archivo, gracias a las gestiones del arrendador, se ejecutaron ajustes en el vidrio de la cafetería, revisión de mobiliario, adecuación de una oficina para tres puestos de trabajo con nuevos puntos de red y electricidad, pintura en áreas específicas, instalación de lámparas, y pintura del área jurídica, según lo detallado en el informe correspondiente. </t>
  </si>
  <si>
    <t xml:space="preserve">En diciembre de 2024, se realizó seguimiento a diversas actividades relacionadas con la Unidad de Cuidado Animal (UCA) y el contrato interadministrativo 20221996 CEA. En la UCA, se supervisó el arreglo de la tubería sanitaria en la bodega posterior de la farmacia destinada al bodegaje de la SDS. En cuanto al contrato CEA, se hizo seguimiento a la programación de FINDETER para las actividades del componente eléctrico, en espera de las certificaciones RETIE y RETILAP, así como de la conexión total del proyecto en su Fase 1. También se revisaron los informes quincenales sobre la casa ecológica de los animales CEA y se gestionó la prórroga del contrato marco tripartito SDA 20221996 por 6 meses y 9 días. Se participó en reuniones con la Procuraduría y Findeter sobre el cumplimiento de la licencia de parcelación CEA, especialmente en lo relacionado con las zonas de cesión y mediación con la alcaldía de Funza. Además, se realizó una visita técnica a la casa ecológica de los animales CEA, acompañados por la Contraloría, Personería SDA y la senadora Andrea Padilla. Se llevó a cabo una reunión en la SDA con varias entidades para evaluar alternativas administrativas para dar cumplimiento a las zonas de cesión estipuladas en la licencia de parcelación y construcción de la CEA. Como resultado, se prorrogó el contrato interadministrativo tripartito por 6 meses más, hasta junio de 2025, y el avance de las obras contratadas alcanzó un 98.41%, según los informes técnicos de FINDETE
</t>
  </si>
  <si>
    <t>Se realizaron diversas sesiones de trabajo con los procesos de la subdirección de atención a la fauna, el equipo de operación de la UCA y la subdirección de cultura ciudadana. Además, se logró obtener el contrato para el recurso de ingeniería que apoyará la revisión y mejora del sistema Xisqua, esencial para la operación de la subdirección de atención a la fauna. Se elaboró el documento de arquitectura de referencia, basado en el levantamiento de información, y se identificaron los componentes prioritarios para la fase 1 del sistema de información en 2025, presentando la propuesta a la subdirección de gestión corporativa y la dirección general. Asimismo, se estructuró y programó el presupuesto necesario para dicha fase, y se comenzó la documentación del plan del proyecto. Se revisaron los recursos tecnológicos actuales y se dimensionaron los necesarios para la fase 1 del sistema de información en 2025, lo que permitió iniciar la estructuración del documento RFI. Finalmente, se realizaron los documentos precontractuales, se adjudicó la orden de compra para el centro de datos en nube pública y se aseguraron los recursos necesarios para iniciar el aprovisionamiento de capacidades de cómputo en 2025.
Es de aclarar que  algunas tareas no se llevón a cabo debido a que, previamente, es necesario realizar el levantamiento y definición detallada de los requisitos del proyecto, tanto funcionales como técnicos, para poder llevar a cabo una evaluación de viabilidad tecnológica y económica. Además, sin esta información inicial, no se pueden crear los diagramas de flujo de datos y procesos, ni diseñar interfaces adecuadas, ya que no es posible identificar correctamente los elementos, relaciones y secuencias de actividades involucradas, ni las necesidades y expectativas de los usuarios finales</t>
  </si>
  <si>
    <t>Es de aclarar que  algunas tareas no se llevón a cabo debido a que, previamente, es necesario realizar el levantamiento y definición detallada de los requisitos del proyecto, tanto funcionales como técnicos, para poder llevar a cabo una evaluación de viabilidad tecnológica y económica. Además, sin esta información inicial, no se pueden crear los diagramas de flujo de datos y procesos, ni diseñar interfaces adecuadas, ya que no es posible identificar correctamente los elementos, relaciones y secuencias de actividades involucradas, ni las necesidades y expectativas de los usuarios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</si>
</sst>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_ ;_ @_ "/>
    <numFmt numFmtId="165" formatCode="_ [$€-2]\ * #,##0.00_ ;_ [$€-2]\ * \-#,##0.00_ ;_ [$€-2]\ * \-??_ "/>
    <numFmt numFmtId="166" formatCode="_ &quot;$ &quot;* #,##0.00_ ;_ &quot;$ &quot;* \-#,##0.00_ ;_ &quot;$ &quot;* \-??_ ;_ @_ "/>
  </numFmts>
  <fonts count="17">
    <font>
      <sz val="12"/>
      <color theme="1"/>
      <name val="Calibri"/>
      <family val="2"/>
      <scheme val="minor"/>
    </font>
    <font>
      <sz val="10"/>
      <name val="Arial"/>
      <family val="2"/>
    </font>
    <font>
      <b/>
      <sz val="10"/>
      <name val="Arial"/>
      <family val="2"/>
    </font>
    <font>
      <b/>
      <sz val="8"/>
      <name val="Arial"/>
      <family val="2"/>
    </font>
    <font>
      <sz val="9"/>
      <name val="Arial"/>
      <family val="2"/>
    </font>
    <font>
      <sz val="8"/>
      <name val="Arial"/>
      <family val="2"/>
    </font>
    <font>
      <sz val="7"/>
      <name val="Arial"/>
      <family val="2"/>
    </font>
    <font>
      <sz val="6"/>
      <name val="Arial"/>
      <family val="2"/>
    </font>
    <font>
      <u/>
      <sz val="12"/>
      <color theme="10"/>
      <name val="Calibri"/>
      <family val="2"/>
      <scheme val="minor"/>
    </font>
    <font>
      <u/>
      <sz val="12"/>
      <color theme="11"/>
      <name val="Calibri"/>
      <family val="2"/>
      <scheme val="minor"/>
    </font>
    <font>
      <sz val="5"/>
      <name val="Arial"/>
      <family val="2"/>
    </font>
    <font>
      <sz val="10"/>
      <color rgb="FFFF0000"/>
      <name val="Arial"/>
      <family val="2"/>
    </font>
    <font>
      <sz val="9"/>
      <color rgb="FFFF0000"/>
      <name val="Arial"/>
      <family val="2"/>
    </font>
    <font>
      <b/>
      <sz val="12"/>
      <name val="Arial"/>
      <family val="2"/>
    </font>
    <font>
      <b/>
      <sz val="16"/>
      <color theme="1"/>
      <name val="Arial"/>
      <family val="2"/>
    </font>
    <font>
      <b/>
      <sz val="12"/>
      <color theme="1"/>
      <name val="Arial"/>
      <family val="2"/>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bottom style="thin">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style="thin">
        <color auto="1"/>
      </right>
      <top style="medium">
        <color indexed="64"/>
      </top>
      <bottom/>
      <diagonal/>
    </border>
    <border>
      <left/>
      <right style="thin">
        <color auto="1"/>
      </right>
      <top/>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right style="thin">
        <color auto="1"/>
      </right>
      <top style="thin">
        <color auto="1"/>
      </top>
      <bottom/>
      <diagonal/>
    </border>
  </borders>
  <cellStyleXfs count="37">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164" fontId="1" fillId="0" borderId="0" applyFill="0" applyBorder="0" applyAlignment="0" applyProtection="0"/>
    <xf numFmtId="9"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16" fillId="0" borderId="0" applyFont="0" applyFill="0" applyBorder="0" applyAlignment="0" applyProtection="0"/>
  </cellStyleXfs>
  <cellXfs count="144">
    <xf numFmtId="0" fontId="0" fillId="0" borderId="0" xfId="0"/>
    <xf numFmtId="0" fontId="1" fillId="0" borderId="0" xfId="0" applyFont="1" applyAlignment="1">
      <alignment vertical="center" wrapText="1"/>
    </xf>
    <xf numFmtId="0" fontId="1" fillId="0" borderId="0" xfId="0" applyFont="1" applyAlignment="1" applyProtection="1">
      <alignment vertical="center" wrapText="1"/>
      <protection locked="0"/>
    </xf>
    <xf numFmtId="0" fontId="1" fillId="0" borderId="0" xfId="0" applyFont="1"/>
    <xf numFmtId="0" fontId="1" fillId="0" borderId="0" xfId="0" applyFont="1" applyAlignment="1">
      <alignment vertical="center"/>
    </xf>
    <xf numFmtId="0" fontId="4" fillId="0" borderId="0" xfId="0" applyFont="1"/>
    <xf numFmtId="0" fontId="1" fillId="0" borderId="0" xfId="0" applyFont="1" applyAlignment="1" applyProtection="1">
      <alignment vertical="center"/>
      <protection locked="0"/>
    </xf>
    <xf numFmtId="0" fontId="7" fillId="0" borderId="0" xfId="0" applyFont="1" applyAlignment="1">
      <alignment vertical="center" wrapText="1"/>
    </xf>
    <xf numFmtId="0" fontId="2" fillId="0" borderId="0" xfId="0" applyFont="1"/>
    <xf numFmtId="0" fontId="5" fillId="0" borderId="0" xfId="0" applyFont="1" applyAlignment="1">
      <alignment vertical="center"/>
    </xf>
    <xf numFmtId="0" fontId="10" fillId="0" borderId="0" xfId="0" applyFont="1" applyAlignment="1">
      <alignment horizontal="justify" vertical="center" wrapText="1"/>
    </xf>
    <xf numFmtId="0" fontId="10" fillId="0" borderId="0" xfId="0" applyFont="1"/>
    <xf numFmtId="0" fontId="10" fillId="0" borderId="0" xfId="0" applyFont="1" applyAlignment="1">
      <alignment wrapText="1"/>
    </xf>
    <xf numFmtId="0" fontId="3" fillId="0" borderId="0" xfId="0" applyFont="1"/>
    <xf numFmtId="0" fontId="5" fillId="0" borderId="0" xfId="0" applyFont="1"/>
    <xf numFmtId="0" fontId="11" fillId="0" borderId="0" xfId="0" applyFont="1" applyAlignment="1">
      <alignment vertical="center" wrapText="1"/>
    </xf>
    <xf numFmtId="0" fontId="12" fillId="0" borderId="0" xfId="0" applyFont="1"/>
    <xf numFmtId="0" fontId="11" fillId="0" borderId="0" xfId="0" applyFont="1" applyAlignment="1">
      <alignment vertical="center"/>
    </xf>
    <xf numFmtId="0" fontId="4" fillId="0" borderId="0" xfId="0" applyFont="1" applyAlignment="1">
      <alignment horizontal="center" vertical="center" wrapText="1"/>
    </xf>
    <xf numFmtId="1" fontId="6"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vertical="center" wrapText="1"/>
    </xf>
    <xf numFmtId="9" fontId="1" fillId="0" borderId="0" xfId="0" applyNumberFormat="1" applyFont="1" applyAlignment="1">
      <alignment horizontal="center" vertical="center" wrapText="1"/>
    </xf>
    <xf numFmtId="9" fontId="5" fillId="0" borderId="0" xfId="0" applyNumberFormat="1" applyFont="1" applyAlignment="1">
      <alignment horizontal="center" vertical="center" wrapText="1"/>
    </xf>
    <xf numFmtId="10" fontId="1" fillId="0" borderId="0" xfId="0" applyNumberFormat="1" applyFont="1" applyAlignment="1">
      <alignment vertical="center" wrapText="1"/>
    </xf>
    <xf numFmtId="10"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xf>
    <xf numFmtId="0" fontId="10" fillId="0" borderId="0" xfId="0" applyFont="1" applyAlignment="1">
      <alignment horizontal="left" vertical="center" wrapText="1"/>
    </xf>
    <xf numFmtId="0" fontId="1"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15" fillId="0" borderId="41"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9" fontId="15" fillId="0" borderId="4" xfId="0" applyNumberFormat="1"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5" fillId="0" borderId="7" xfId="0" applyFont="1" applyBorder="1" applyAlignment="1" applyProtection="1">
      <alignment horizontal="center" vertical="center" wrapText="1"/>
      <protection hidden="1"/>
    </xf>
    <xf numFmtId="0" fontId="4" fillId="0" borderId="4" xfId="0" applyFont="1" applyBorder="1" applyAlignment="1">
      <alignment horizontal="center" vertical="center" wrapText="1"/>
    </xf>
    <xf numFmtId="0" fontId="1" fillId="0" borderId="4" xfId="0" applyFont="1" applyBorder="1" applyAlignment="1">
      <alignment vertical="center" wrapText="1"/>
    </xf>
    <xf numFmtId="1" fontId="1" fillId="0" borderId="41" xfId="0" applyNumberFormat="1" applyFont="1" applyBorder="1" applyAlignment="1">
      <alignment horizontal="center" vertical="center" wrapText="1"/>
    </xf>
    <xf numFmtId="0" fontId="1" fillId="0" borderId="4" xfId="0" applyFont="1" applyBorder="1" applyAlignment="1">
      <alignment horizontal="center" vertical="center" wrapText="1"/>
    </xf>
    <xf numFmtId="10" fontId="1" fillId="0" borderId="4" xfId="0" applyNumberFormat="1" applyFont="1" applyBorder="1" applyAlignment="1">
      <alignment vertical="center" wrapText="1"/>
    </xf>
    <xf numFmtId="1" fontId="1" fillId="0" borderId="4" xfId="0" applyNumberFormat="1" applyFont="1" applyBorder="1" applyAlignment="1">
      <alignment horizontal="center" vertical="center" wrapText="1"/>
    </xf>
    <xf numFmtId="10" fontId="1" fillId="0" borderId="7" xfId="0" applyNumberFormat="1" applyFont="1" applyBorder="1" applyAlignment="1">
      <alignment vertical="center" wrapText="1"/>
    </xf>
    <xf numFmtId="9" fontId="1" fillId="0" borderId="41"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0" fontId="1" fillId="0" borderId="41" xfId="0" applyFont="1" applyBorder="1" applyAlignment="1">
      <alignment horizontal="center" vertical="center" wrapText="1"/>
    </xf>
    <xf numFmtId="0" fontId="1" fillId="0" borderId="3" xfId="0" applyFont="1" applyBorder="1" applyAlignment="1">
      <alignment horizontal="center" vertical="center" wrapText="1"/>
    </xf>
    <xf numFmtId="1" fontId="1" fillId="0" borderId="3" xfId="0" applyNumberFormat="1" applyFont="1" applyBorder="1" applyAlignment="1">
      <alignment horizontal="center" vertical="center" wrapText="1"/>
    </xf>
    <xf numFmtId="0" fontId="4" fillId="0" borderId="4" xfId="0" applyFont="1" applyBorder="1" applyAlignment="1">
      <alignment vertical="center" wrapText="1"/>
    </xf>
    <xf numFmtId="1" fontId="6" fillId="0" borderId="4"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8" xfId="0" applyNumberFormat="1" applyFont="1" applyBorder="1" applyAlignment="1">
      <alignment horizontal="center" vertical="center" wrapText="1"/>
    </xf>
    <xf numFmtId="0" fontId="4" fillId="3" borderId="4" xfId="0" applyFont="1" applyFill="1" applyBorder="1" applyAlignment="1">
      <alignment horizontal="center" vertical="center" wrapText="1"/>
    </xf>
    <xf numFmtId="9" fontId="1" fillId="3" borderId="4" xfId="0" applyNumberFormat="1" applyFont="1" applyFill="1" applyBorder="1" applyAlignment="1">
      <alignment horizontal="center" vertical="center" wrapText="1"/>
    </xf>
    <xf numFmtId="10" fontId="1" fillId="0" borderId="4" xfId="0" applyNumberFormat="1" applyFont="1" applyBorder="1" applyAlignment="1">
      <alignment horizontal="center" vertical="center" wrapText="1"/>
    </xf>
    <xf numFmtId="10" fontId="2" fillId="0" borderId="0" xfId="0" applyNumberFormat="1" applyFont="1" applyAlignment="1">
      <alignment vertical="center" wrapText="1"/>
    </xf>
    <xf numFmtId="10" fontId="2" fillId="0" borderId="0" xfId="0" applyNumberFormat="1" applyFont="1"/>
    <xf numFmtId="10" fontId="10" fillId="0" borderId="0" xfId="0" applyNumberFormat="1" applyFont="1" applyAlignment="1">
      <alignment horizontal="justify" vertical="center" wrapText="1"/>
    </xf>
    <xf numFmtId="10" fontId="1" fillId="0" borderId="0" xfId="0" applyNumberFormat="1" applyFont="1" applyAlignment="1">
      <alignment vertical="center"/>
    </xf>
    <xf numFmtId="10" fontId="3" fillId="0" borderId="0" xfId="0" applyNumberFormat="1" applyFont="1"/>
    <xf numFmtId="10" fontId="10" fillId="0" borderId="0" xfId="0" applyNumberFormat="1" applyFont="1"/>
    <xf numFmtId="9" fontId="1" fillId="0" borderId="41" xfId="36" applyFont="1" applyBorder="1" applyAlignment="1">
      <alignment horizontal="center" vertical="center" wrapText="1"/>
    </xf>
    <xf numFmtId="9" fontId="1" fillId="0" borderId="4"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8" xfId="0" applyNumberFormat="1" applyFont="1" applyBorder="1" applyAlignment="1">
      <alignment horizontal="center" vertical="center" wrapText="1"/>
    </xf>
    <xf numFmtId="10" fontId="1" fillId="0" borderId="42" xfId="0" applyNumberFormat="1" applyFont="1" applyBorder="1" applyAlignment="1">
      <alignment horizontal="center" vertical="center" wrapText="1"/>
    </xf>
    <xf numFmtId="10" fontId="1" fillId="0" borderId="43" xfId="0" applyNumberFormat="1" applyFont="1" applyBorder="1" applyAlignment="1">
      <alignment horizontal="center" vertical="center" wrapText="1"/>
    </xf>
    <xf numFmtId="10" fontId="1" fillId="0" borderId="44" xfId="0" applyNumberFormat="1" applyFont="1" applyBorder="1" applyAlignment="1">
      <alignment horizontal="center" vertical="center" wrapText="1"/>
    </xf>
    <xf numFmtId="10" fontId="1" fillId="0" borderId="29" xfId="0" applyNumberFormat="1" applyFont="1" applyBorder="1" applyAlignment="1">
      <alignment horizontal="center" vertical="center" wrapText="1"/>
    </xf>
    <xf numFmtId="10" fontId="1" fillId="0" borderId="0" xfId="0" applyNumberFormat="1" applyFont="1" applyAlignment="1">
      <alignment horizontal="center" vertical="center" wrapText="1"/>
    </xf>
    <xf numFmtId="10" fontId="1" fillId="0" borderId="30" xfId="0" applyNumberFormat="1" applyFont="1" applyBorder="1" applyAlignment="1">
      <alignment horizontal="center" vertical="center" wrapText="1"/>
    </xf>
    <xf numFmtId="10" fontId="1" fillId="0" borderId="17" xfId="0" applyNumberFormat="1" applyFont="1" applyBorder="1" applyAlignment="1">
      <alignment horizontal="center" vertical="center" wrapText="1"/>
    </xf>
    <xf numFmtId="10" fontId="1" fillId="0" borderId="31" xfId="0" applyNumberFormat="1" applyFont="1" applyBorder="1" applyAlignment="1">
      <alignment horizontal="center" vertical="center" wrapText="1"/>
    </xf>
    <xf numFmtId="10" fontId="1" fillId="0" borderId="32" xfId="0" applyNumberFormat="1" applyFont="1" applyBorder="1" applyAlignment="1">
      <alignment horizontal="center" vertical="center" wrapText="1"/>
    </xf>
    <xf numFmtId="10" fontId="1" fillId="0" borderId="45" xfId="0" applyNumberFormat="1" applyFont="1" applyBorder="1" applyAlignment="1">
      <alignment horizontal="center" vertical="center" wrapText="1"/>
    </xf>
    <xf numFmtId="10" fontId="1" fillId="0" borderId="34" xfId="0" applyNumberFormat="1" applyFont="1" applyBorder="1" applyAlignment="1">
      <alignment horizontal="center" vertical="center" wrapText="1"/>
    </xf>
    <xf numFmtId="10" fontId="1" fillId="0" borderId="6"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0" borderId="2" xfId="0" applyFont="1" applyBorder="1" applyAlignment="1" applyProtection="1">
      <alignment horizontal="center" vertical="center" wrapText="1"/>
      <protection hidden="1"/>
    </xf>
    <xf numFmtId="9" fontId="15" fillId="0" borderId="1" xfId="0" applyNumberFormat="1" applyFont="1" applyBorder="1" applyAlignment="1" applyProtection="1">
      <alignment horizontal="center" vertical="center" wrapText="1"/>
      <protection hidden="1"/>
    </xf>
    <xf numFmtId="9" fontId="15" fillId="0" borderId="2" xfId="0" applyNumberFormat="1" applyFont="1" applyBorder="1" applyAlignment="1" applyProtection="1">
      <alignment horizontal="center" vertical="center" wrapText="1"/>
      <protection hidden="1"/>
    </xf>
    <xf numFmtId="0" fontId="15" fillId="0" borderId="40" xfId="0" applyFont="1" applyBorder="1" applyAlignment="1" applyProtection="1">
      <alignment horizontal="center" vertical="center" wrapText="1"/>
      <protection hidden="1"/>
    </xf>
    <xf numFmtId="0" fontId="15" fillId="0" borderId="24" xfId="0" applyFont="1" applyBorder="1" applyAlignment="1" applyProtection="1">
      <alignment horizontal="center" vertical="center" wrapText="1"/>
      <protection hidden="1"/>
    </xf>
    <xf numFmtId="0" fontId="15" fillId="0" borderId="25" xfId="0" applyFont="1" applyBorder="1" applyAlignment="1" applyProtection="1">
      <alignment horizontal="center" vertical="center" wrapText="1"/>
      <protection hidden="1"/>
    </xf>
    <xf numFmtId="9" fontId="15" fillId="0" borderId="8" xfId="0" applyNumberFormat="1" applyFont="1" applyBorder="1" applyAlignment="1" applyProtection="1">
      <alignment horizontal="center" vertical="center" wrapText="1"/>
      <protection hidden="1"/>
    </xf>
    <xf numFmtId="0" fontId="13" fillId="0" borderId="1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5" xfId="0" applyFont="1" applyBorder="1" applyAlignment="1">
      <alignment horizontal="center" vertical="center" wrapText="1"/>
    </xf>
    <xf numFmtId="0" fontId="2" fillId="2" borderId="9" xfId="0" applyFont="1" applyFill="1" applyBorder="1" applyAlignment="1">
      <alignment horizontal="center" vertical="center" textRotation="90" wrapText="1"/>
    </xf>
    <xf numFmtId="0" fontId="2" fillId="2" borderId="10" xfId="0" applyFont="1" applyFill="1" applyBorder="1" applyAlignment="1">
      <alignment horizontal="center" vertical="center" textRotation="90" wrapText="1"/>
    </xf>
    <xf numFmtId="0" fontId="2" fillId="2" borderId="5" xfId="0" applyFont="1" applyFill="1" applyBorder="1" applyAlignment="1">
      <alignment horizontal="center" vertical="center" textRotation="90"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10" fontId="2" fillId="2" borderId="9" xfId="0" applyNumberFormat="1" applyFont="1" applyFill="1" applyBorder="1" applyAlignment="1">
      <alignment horizontal="center" vertical="center" textRotation="90" wrapText="1"/>
    </xf>
    <xf numFmtId="10" fontId="2" fillId="2" borderId="10" xfId="0" applyNumberFormat="1" applyFont="1" applyFill="1" applyBorder="1" applyAlignment="1">
      <alignment horizontal="center" vertical="center" textRotation="90" wrapText="1"/>
    </xf>
    <xf numFmtId="10" fontId="2" fillId="2" borderId="5" xfId="0" applyNumberFormat="1" applyFont="1" applyFill="1" applyBorder="1" applyAlignment="1">
      <alignment horizontal="center" vertical="center" textRotation="90" wrapText="1"/>
    </xf>
    <xf numFmtId="0" fontId="2" fillId="0" borderId="26"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6"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20" xfId="0" applyFont="1" applyBorder="1" applyAlignment="1" applyProtection="1">
      <alignment horizontal="center" vertical="center" wrapText="1"/>
      <protection hidden="1"/>
    </xf>
    <xf numFmtId="0" fontId="14" fillId="0" borderId="24" xfId="0" applyFont="1" applyBorder="1" applyAlignment="1" applyProtection="1">
      <alignment horizontal="center" vertical="center" wrapText="1"/>
      <protection hidden="1"/>
    </xf>
    <xf numFmtId="0" fontId="14" fillId="0" borderId="25"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2" xfId="0" applyFont="1" applyBorder="1" applyAlignment="1">
      <alignment horizontal="center" vertical="center" wrapText="1"/>
    </xf>
  </cellXfs>
  <cellStyles count="37">
    <cellStyle name="Comma 2" xfId="20" xr:uid="{00000000-0005-0000-0000-000000000000}"/>
    <cellStyle name="Currency 2" xfId="23" xr:uid="{00000000-0005-0000-0000-000001000000}"/>
    <cellStyle name="Euro" xfId="22" xr:uid="{00000000-0005-0000-0000-000002000000}"/>
    <cellStyle name="Hipervínculo" xfId="17" builtinId="8" hidden="1"/>
    <cellStyle name="Hipervínculo" xfId="3" builtinId="8" hidden="1"/>
    <cellStyle name="Hipervínculo" xfId="13" builtinId="8" hidden="1"/>
    <cellStyle name="Hipervínculo" xfId="7" builtinId="8" hidden="1"/>
    <cellStyle name="Hipervínculo" xfId="26" builtinId="8" hidden="1"/>
    <cellStyle name="Hipervínculo" xfId="5" builtinId="8" hidden="1"/>
    <cellStyle name="Hipervínculo" xfId="34" builtinId="8" hidden="1"/>
    <cellStyle name="Hipervínculo" xfId="1" builtinId="8" hidden="1"/>
    <cellStyle name="Hipervínculo" xfId="30" builtinId="8" hidden="1"/>
    <cellStyle name="Hipervínculo" xfId="9" builtinId="8" hidden="1"/>
    <cellStyle name="Hipervínculo" xfId="11" builtinId="8" hidden="1"/>
    <cellStyle name="Hipervínculo" xfId="28" builtinId="8" hidden="1"/>
    <cellStyle name="Hipervínculo" xfId="24" builtinId="8" hidden="1"/>
    <cellStyle name="Hipervínculo" xfId="32" builtinId="8" hidden="1"/>
    <cellStyle name="Hipervínculo" xfId="15" builtinId="8" hidden="1"/>
    <cellStyle name="Hipervínculo visitado" xfId="27" builtinId="9" hidden="1"/>
    <cellStyle name="Hipervínculo visitado" xfId="6" builtinId="9" hidden="1"/>
    <cellStyle name="Hipervínculo visitado" xfId="2" builtinId="9" hidden="1"/>
    <cellStyle name="Hipervínculo visitado" xfId="10" builtinId="9" hidden="1"/>
    <cellStyle name="Hipervínculo visitado" xfId="31" builtinId="9" hidden="1"/>
    <cellStyle name="Hipervínculo visitado" xfId="14" builtinId="9" hidden="1"/>
    <cellStyle name="Hipervínculo visitado" xfId="18" builtinId="9" hidden="1"/>
    <cellStyle name="Hipervínculo visitado" xfId="12" builtinId="9" hidden="1"/>
    <cellStyle name="Hipervínculo visitado" xfId="25" builtinId="9" hidden="1"/>
    <cellStyle name="Hipervínculo visitado" xfId="16" builtinId="9" hidden="1"/>
    <cellStyle name="Hipervínculo visitado" xfId="29" builtinId="9" hidden="1"/>
    <cellStyle name="Hipervínculo visitado" xfId="4" builtinId="9" hidden="1"/>
    <cellStyle name="Hipervínculo visitado" xfId="33" builtinId="9" hidden="1"/>
    <cellStyle name="Hipervínculo visitado" xfId="35" builtinId="9" hidden="1"/>
    <cellStyle name="Hipervínculo visitado" xfId="8" builtinId="9" hidden="1"/>
    <cellStyle name="Normal" xfId="0" builtinId="0"/>
    <cellStyle name="Normal 2" xfId="19" xr:uid="{00000000-0005-0000-0000-000022000000}"/>
    <cellStyle name="Percent 2" xfId="21" xr:uid="{00000000-0005-0000-0000-000023000000}"/>
    <cellStyle name="Porcentaje" xfId="36" builtinId="5"/>
  </cellStyles>
  <dxfs count="18">
    <dxf>
      <fill>
        <patternFill patternType="none">
          <bgColor indexed="65"/>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patternType="none">
          <bgColor indexed="65"/>
        </patternFill>
      </fill>
    </dxf>
    <dxf>
      <fill>
        <patternFill>
          <bgColor rgb="FF0CEA51"/>
        </patternFill>
      </fill>
    </dxf>
    <dxf>
      <fill>
        <patternFill>
          <bgColor rgb="FFFFFF00"/>
        </patternFill>
      </fill>
    </dxf>
    <dxf>
      <fill>
        <patternFill>
          <bgColor rgb="FFFFFF00"/>
        </patternFill>
      </fill>
    </dxf>
    <dxf>
      <fill>
        <patternFill>
          <bgColor rgb="FFFF00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CEA51"/>
        </patternFill>
      </fill>
    </dxf>
    <dxf>
      <fill>
        <patternFill>
          <bgColor rgb="FFFFFF00"/>
        </patternFill>
      </fill>
    </dxf>
    <dxf>
      <fill>
        <patternFill>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5</xdr:row>
      <xdr:rowOff>260876</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96</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264"/>
  <sheetViews>
    <sheetView tabSelected="1" topLeftCell="BW29" zoomScale="89" zoomScaleNormal="60" workbookViewId="0">
      <selection activeCell="CQ38" sqref="CQ38:CR38"/>
    </sheetView>
  </sheetViews>
  <sheetFormatPr baseColWidth="10" defaultColWidth="11.5" defaultRowHeight="13"/>
  <cols>
    <col min="1" max="1" width="30" style="1" customWidth="1"/>
    <col min="2" max="2" width="15.83203125" style="1" customWidth="1"/>
    <col min="3" max="3" width="19.6640625" style="1" customWidth="1"/>
    <col min="4" max="4" width="38.33203125" style="1" customWidth="1"/>
    <col min="5" max="5" width="16.1640625" style="1" customWidth="1"/>
    <col min="6" max="6" width="17.5" style="1" customWidth="1"/>
    <col min="7" max="8" width="15.6640625" style="1" customWidth="1"/>
    <col min="9" max="9" width="29.5" style="1" customWidth="1"/>
    <col min="10" max="10" width="30.33203125" style="1" customWidth="1"/>
    <col min="11" max="14" width="29.5" style="1" customWidth="1"/>
    <col min="15" max="15" width="20" style="24" customWidth="1"/>
    <col min="16" max="16" width="21.5" style="1" customWidth="1"/>
    <col min="17" max="17" width="42.83203125" style="1" customWidth="1"/>
    <col min="18" max="18" width="22.83203125" style="1" customWidth="1"/>
    <col min="19" max="19" width="10.83203125" style="1" customWidth="1"/>
    <col min="20" max="20" width="12.6640625" style="1" customWidth="1"/>
    <col min="21" max="21" width="17.1640625" style="1" customWidth="1"/>
    <col min="22" max="24" width="14" style="1" customWidth="1"/>
    <col min="25" max="25" width="22.1640625" style="1" bestFit="1" customWidth="1"/>
    <col min="26" max="26" width="14" style="1" hidden="1" customWidth="1"/>
    <col min="27" max="27" width="8" style="1" hidden="1" customWidth="1"/>
    <col min="28" max="28" width="9.33203125" style="1" hidden="1" customWidth="1"/>
    <col min="29" max="32" width="11.83203125" style="1" hidden="1" customWidth="1"/>
    <col min="33" max="33" width="9.83203125" style="1" hidden="1" customWidth="1"/>
    <col min="34" max="34" width="10.83203125" style="1" hidden="1" customWidth="1"/>
    <col min="35" max="38" width="13.83203125" style="1" hidden="1" customWidth="1"/>
    <col min="39" max="39" width="8.5" style="1" hidden="1" customWidth="1"/>
    <col min="40" max="40" width="14.5" style="1" hidden="1" customWidth="1"/>
    <col min="41" max="44" width="9.5" style="1" hidden="1" customWidth="1"/>
    <col min="45" max="45" width="8.5" style="1" hidden="1" customWidth="1"/>
    <col min="46" max="46" width="10.6640625" style="1" hidden="1" customWidth="1"/>
    <col min="47" max="50" width="10.1640625" style="1" hidden="1" customWidth="1"/>
    <col min="51" max="51" width="8.5" style="1" hidden="1" customWidth="1"/>
    <col min="52" max="52" width="11" style="1" hidden="1" customWidth="1"/>
    <col min="53" max="56" width="11.1640625" style="1" hidden="1" customWidth="1"/>
    <col min="57" max="58" width="7.5" style="1" hidden="1" customWidth="1"/>
    <col min="59" max="61" width="13.6640625" style="1" hidden="1" customWidth="1"/>
    <col min="62" max="62" width="13.6640625" style="1" customWidth="1"/>
    <col min="63" max="63" width="8.83203125" style="1" customWidth="1"/>
    <col min="64" max="64" width="8" style="1" customWidth="1"/>
    <col min="65" max="65" width="9.5" style="1" bestFit="1" customWidth="1"/>
    <col min="66" max="68" width="9.5" style="1" customWidth="1"/>
    <col min="69" max="69" width="12.6640625" style="1" customWidth="1"/>
    <col min="70" max="95" width="11.5" style="1"/>
    <col min="96" max="96" width="20.5" style="1" customWidth="1"/>
    <col min="97" max="16384" width="11.5" style="1"/>
  </cols>
  <sheetData>
    <row r="1" spans="1:99" ht="16">
      <c r="A1" s="114"/>
      <c r="B1" s="115"/>
      <c r="C1" s="116"/>
      <c r="D1" s="96" t="s">
        <v>0</v>
      </c>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8"/>
      <c r="CS1" s="138"/>
      <c r="CT1" s="115"/>
      <c r="CU1" s="139"/>
    </row>
    <row r="2" spans="1:99" ht="16">
      <c r="A2" s="117"/>
      <c r="B2" s="118"/>
      <c r="C2" s="119"/>
      <c r="D2" s="83" t="s">
        <v>1</v>
      </c>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5"/>
      <c r="CS2" s="140"/>
      <c r="CT2" s="118"/>
      <c r="CU2" s="141"/>
    </row>
    <row r="3" spans="1:99" ht="16">
      <c r="A3" s="120"/>
      <c r="B3" s="121"/>
      <c r="C3" s="122"/>
      <c r="D3" s="83" t="s">
        <v>2</v>
      </c>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5"/>
      <c r="BE3" s="83" t="s">
        <v>3</v>
      </c>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5"/>
      <c r="CS3" s="142"/>
      <c r="CT3" s="121"/>
      <c r="CU3" s="143"/>
    </row>
    <row r="4" spans="1:99">
      <c r="A4" s="111" t="s">
        <v>4</v>
      </c>
      <c r="B4" s="112"/>
      <c r="C4" s="112"/>
      <c r="D4" s="113"/>
      <c r="E4" s="135"/>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7"/>
    </row>
    <row r="5" spans="1:99" ht="14" thickBot="1">
      <c r="A5" s="108" t="s">
        <v>5</v>
      </c>
      <c r="B5" s="109"/>
      <c r="C5" s="109"/>
      <c r="D5" s="110"/>
      <c r="E5" s="123"/>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5"/>
      <c r="AZ5" s="108" t="s">
        <v>6</v>
      </c>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34"/>
    </row>
    <row r="6" spans="1:99" s="2" customFormat="1" ht="21" thickBot="1">
      <c r="A6" s="131" t="s">
        <v>7</v>
      </c>
      <c r="B6" s="86" t="s">
        <v>8</v>
      </c>
      <c r="C6" s="86" t="s">
        <v>9</v>
      </c>
      <c r="D6" s="86" t="s">
        <v>10</v>
      </c>
      <c r="E6" s="99" t="s">
        <v>11</v>
      </c>
      <c r="F6" s="86" t="s">
        <v>12</v>
      </c>
      <c r="G6" s="86" t="s">
        <v>13</v>
      </c>
      <c r="H6" s="86" t="s">
        <v>14</v>
      </c>
      <c r="I6" s="86" t="s">
        <v>15</v>
      </c>
      <c r="J6" s="86" t="s">
        <v>16</v>
      </c>
      <c r="K6" s="86" t="s">
        <v>17</v>
      </c>
      <c r="L6" s="86" t="s">
        <v>18</v>
      </c>
      <c r="M6" s="86" t="s">
        <v>19</v>
      </c>
      <c r="N6" s="86" t="s">
        <v>20</v>
      </c>
      <c r="O6" s="105" t="s">
        <v>21</v>
      </c>
      <c r="P6" s="86" t="s">
        <v>22</v>
      </c>
      <c r="Q6" s="86" t="s">
        <v>23</v>
      </c>
      <c r="R6" s="86" t="s">
        <v>221</v>
      </c>
      <c r="S6" s="86" t="s">
        <v>24</v>
      </c>
      <c r="T6" s="86" t="s">
        <v>25</v>
      </c>
      <c r="U6" s="86" t="s">
        <v>26</v>
      </c>
      <c r="V6" s="86" t="s">
        <v>27</v>
      </c>
      <c r="W6" s="86" t="s">
        <v>28</v>
      </c>
      <c r="X6" s="86" t="s">
        <v>29</v>
      </c>
      <c r="Y6" s="102" t="s">
        <v>30</v>
      </c>
      <c r="Z6" s="126" t="s">
        <v>31</v>
      </c>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7"/>
      <c r="CO6" s="127"/>
      <c r="CP6" s="127"/>
      <c r="CQ6" s="127"/>
      <c r="CR6" s="127"/>
      <c r="CS6" s="127"/>
      <c r="CT6" s="127"/>
      <c r="CU6" s="128"/>
    </row>
    <row r="7" spans="1:99" s="2" customFormat="1" ht="16">
      <c r="A7" s="132"/>
      <c r="B7" s="87"/>
      <c r="C7" s="87"/>
      <c r="D7" s="87"/>
      <c r="E7" s="100"/>
      <c r="F7" s="87"/>
      <c r="G7" s="87"/>
      <c r="H7" s="87"/>
      <c r="I7" s="87"/>
      <c r="J7" s="87"/>
      <c r="K7" s="87"/>
      <c r="L7" s="87"/>
      <c r="M7" s="87"/>
      <c r="N7" s="87"/>
      <c r="O7" s="106"/>
      <c r="P7" s="87"/>
      <c r="Q7" s="87"/>
      <c r="R7" s="87"/>
      <c r="S7" s="87"/>
      <c r="T7" s="87"/>
      <c r="U7" s="87"/>
      <c r="V7" s="87"/>
      <c r="W7" s="87"/>
      <c r="X7" s="87"/>
      <c r="Y7" s="103"/>
      <c r="Z7" s="92" t="s">
        <v>32</v>
      </c>
      <c r="AA7" s="93"/>
      <c r="AB7" s="93"/>
      <c r="AC7" s="93"/>
      <c r="AD7" s="93"/>
      <c r="AE7" s="94"/>
      <c r="AF7" s="92" t="s">
        <v>33</v>
      </c>
      <c r="AG7" s="93"/>
      <c r="AH7" s="93"/>
      <c r="AI7" s="93"/>
      <c r="AJ7" s="93"/>
      <c r="AK7" s="94"/>
      <c r="AL7" s="92" t="s">
        <v>34</v>
      </c>
      <c r="AM7" s="93"/>
      <c r="AN7" s="93"/>
      <c r="AO7" s="93"/>
      <c r="AP7" s="93"/>
      <c r="AQ7" s="94"/>
      <c r="AR7" s="92" t="s">
        <v>35</v>
      </c>
      <c r="AS7" s="93"/>
      <c r="AT7" s="93"/>
      <c r="AU7" s="93"/>
      <c r="AV7" s="93"/>
      <c r="AW7" s="94"/>
      <c r="AX7" s="92" t="s">
        <v>36</v>
      </c>
      <c r="AY7" s="93"/>
      <c r="AZ7" s="93"/>
      <c r="BA7" s="93"/>
      <c r="BB7" s="93"/>
      <c r="BC7" s="94"/>
      <c r="BD7" s="92" t="s">
        <v>37</v>
      </c>
      <c r="BE7" s="93"/>
      <c r="BF7" s="93"/>
      <c r="BG7" s="93"/>
      <c r="BH7" s="93"/>
      <c r="BI7" s="94"/>
      <c r="BJ7" s="92" t="s">
        <v>38</v>
      </c>
      <c r="BK7" s="93"/>
      <c r="BL7" s="93"/>
      <c r="BM7" s="93"/>
      <c r="BN7" s="93"/>
      <c r="BO7" s="94"/>
      <c r="BP7" s="92" t="s">
        <v>39</v>
      </c>
      <c r="BQ7" s="93"/>
      <c r="BR7" s="93"/>
      <c r="BS7" s="93"/>
      <c r="BT7" s="93"/>
      <c r="BU7" s="94"/>
      <c r="BV7" s="92" t="s">
        <v>40</v>
      </c>
      <c r="BW7" s="93"/>
      <c r="BX7" s="93"/>
      <c r="BY7" s="93"/>
      <c r="BZ7" s="93"/>
      <c r="CA7" s="94"/>
      <c r="CB7" s="92" t="s">
        <v>41</v>
      </c>
      <c r="CC7" s="93"/>
      <c r="CD7" s="93"/>
      <c r="CE7" s="93"/>
      <c r="CF7" s="93"/>
      <c r="CG7" s="94"/>
      <c r="CH7" s="92" t="s">
        <v>42</v>
      </c>
      <c r="CI7" s="93"/>
      <c r="CJ7" s="93"/>
      <c r="CK7" s="93"/>
      <c r="CL7" s="93"/>
      <c r="CM7" s="94"/>
      <c r="CN7" s="89" t="s">
        <v>43</v>
      </c>
      <c r="CO7" s="89"/>
      <c r="CP7" s="89"/>
      <c r="CQ7" s="89"/>
      <c r="CR7" s="89"/>
      <c r="CS7" s="129" t="s">
        <v>44</v>
      </c>
      <c r="CT7" s="89"/>
      <c r="CU7" s="130"/>
    </row>
    <row r="8" spans="1:99" s="2" customFormat="1" ht="34">
      <c r="A8" s="133"/>
      <c r="B8" s="88"/>
      <c r="C8" s="88"/>
      <c r="D8" s="88"/>
      <c r="E8" s="101"/>
      <c r="F8" s="88"/>
      <c r="G8" s="88"/>
      <c r="H8" s="88"/>
      <c r="I8" s="88"/>
      <c r="J8" s="88"/>
      <c r="K8" s="88"/>
      <c r="L8" s="88"/>
      <c r="M8" s="88"/>
      <c r="N8" s="88"/>
      <c r="O8" s="107"/>
      <c r="P8" s="88"/>
      <c r="Q8" s="88"/>
      <c r="R8" s="88"/>
      <c r="S8" s="88"/>
      <c r="T8" s="88"/>
      <c r="U8" s="88"/>
      <c r="V8" s="88"/>
      <c r="W8" s="88"/>
      <c r="X8" s="88"/>
      <c r="Y8" s="104"/>
      <c r="Z8" s="33" t="s">
        <v>45</v>
      </c>
      <c r="AA8" s="34" t="s">
        <v>46</v>
      </c>
      <c r="AB8" s="35" t="s">
        <v>47</v>
      </c>
      <c r="AC8" s="90" t="s">
        <v>48</v>
      </c>
      <c r="AD8" s="91"/>
      <c r="AE8" s="95"/>
      <c r="AF8" s="33" t="s">
        <v>45</v>
      </c>
      <c r="AG8" s="34" t="s">
        <v>46</v>
      </c>
      <c r="AH8" s="35" t="s">
        <v>47</v>
      </c>
      <c r="AI8" s="90" t="s">
        <v>48</v>
      </c>
      <c r="AJ8" s="91"/>
      <c r="AK8" s="95"/>
      <c r="AL8" s="33" t="s">
        <v>45</v>
      </c>
      <c r="AM8" s="34" t="s">
        <v>46</v>
      </c>
      <c r="AN8" s="35" t="s">
        <v>47</v>
      </c>
      <c r="AO8" s="90" t="s">
        <v>48</v>
      </c>
      <c r="AP8" s="91"/>
      <c r="AQ8" s="95"/>
      <c r="AR8" s="33" t="s">
        <v>45</v>
      </c>
      <c r="AS8" s="34" t="s">
        <v>46</v>
      </c>
      <c r="AT8" s="35" t="s">
        <v>47</v>
      </c>
      <c r="AU8" s="90" t="s">
        <v>48</v>
      </c>
      <c r="AV8" s="91"/>
      <c r="AW8" s="95"/>
      <c r="AX8" s="33" t="s">
        <v>45</v>
      </c>
      <c r="AY8" s="34" t="s">
        <v>46</v>
      </c>
      <c r="AZ8" s="35" t="s">
        <v>47</v>
      </c>
      <c r="BA8" s="90" t="s">
        <v>48</v>
      </c>
      <c r="BB8" s="91"/>
      <c r="BC8" s="95"/>
      <c r="BD8" s="33" t="s">
        <v>45</v>
      </c>
      <c r="BE8" s="34" t="s">
        <v>46</v>
      </c>
      <c r="BF8" s="35" t="s">
        <v>47</v>
      </c>
      <c r="BG8" s="90" t="s">
        <v>48</v>
      </c>
      <c r="BH8" s="91"/>
      <c r="BI8" s="95"/>
      <c r="BJ8" s="33" t="s">
        <v>45</v>
      </c>
      <c r="BK8" s="34" t="s">
        <v>46</v>
      </c>
      <c r="BL8" s="35" t="s">
        <v>47</v>
      </c>
      <c r="BM8" s="90" t="s">
        <v>48</v>
      </c>
      <c r="BN8" s="91"/>
      <c r="BO8" s="95"/>
      <c r="BP8" s="33" t="s">
        <v>45</v>
      </c>
      <c r="BQ8" s="34" t="s">
        <v>46</v>
      </c>
      <c r="BR8" s="35" t="s">
        <v>47</v>
      </c>
      <c r="BS8" s="90" t="s">
        <v>48</v>
      </c>
      <c r="BT8" s="91"/>
      <c r="BU8" s="95"/>
      <c r="BV8" s="33" t="s">
        <v>45</v>
      </c>
      <c r="BW8" s="34" t="s">
        <v>46</v>
      </c>
      <c r="BX8" s="35" t="s">
        <v>47</v>
      </c>
      <c r="BY8" s="90" t="s">
        <v>48</v>
      </c>
      <c r="BZ8" s="91"/>
      <c r="CA8" s="95"/>
      <c r="CB8" s="33" t="s">
        <v>45</v>
      </c>
      <c r="CC8" s="34" t="s">
        <v>46</v>
      </c>
      <c r="CD8" s="35" t="s">
        <v>47</v>
      </c>
      <c r="CE8" s="90" t="s">
        <v>48</v>
      </c>
      <c r="CF8" s="91"/>
      <c r="CG8" s="95"/>
      <c r="CH8" s="33" t="s">
        <v>45</v>
      </c>
      <c r="CI8" s="34" t="s">
        <v>46</v>
      </c>
      <c r="CJ8" s="35" t="s">
        <v>47</v>
      </c>
      <c r="CK8" s="90" t="s">
        <v>48</v>
      </c>
      <c r="CL8" s="91"/>
      <c r="CM8" s="95"/>
      <c r="CN8" s="36" t="s">
        <v>45</v>
      </c>
      <c r="CO8" s="34" t="s">
        <v>46</v>
      </c>
      <c r="CP8" s="35" t="s">
        <v>47</v>
      </c>
      <c r="CQ8" s="90" t="s">
        <v>48</v>
      </c>
      <c r="CR8" s="91"/>
      <c r="CS8" s="34" t="s">
        <v>49</v>
      </c>
      <c r="CT8" s="34" t="s">
        <v>50</v>
      </c>
      <c r="CU8" s="37" t="s">
        <v>47</v>
      </c>
    </row>
    <row r="9" spans="1:99" s="2" customFormat="1" ht="196" hidden="1">
      <c r="A9" s="50"/>
      <c r="B9" s="38">
        <v>7951</v>
      </c>
      <c r="C9" s="51">
        <v>1</v>
      </c>
      <c r="D9" s="41" t="s">
        <v>192</v>
      </c>
      <c r="E9" s="39" t="s">
        <v>151</v>
      </c>
      <c r="F9" s="39" t="s">
        <v>64</v>
      </c>
      <c r="G9" s="55"/>
      <c r="H9" s="39" t="s">
        <v>56</v>
      </c>
      <c r="I9" s="39" t="s">
        <v>56</v>
      </c>
      <c r="J9" s="39" t="s">
        <v>75</v>
      </c>
      <c r="K9" s="39" t="s">
        <v>64</v>
      </c>
      <c r="L9" s="39" t="s">
        <v>56</v>
      </c>
      <c r="M9" s="39" t="s">
        <v>64</v>
      </c>
      <c r="N9" s="41" t="s">
        <v>62</v>
      </c>
      <c r="O9" s="57">
        <v>3.4000000000000002E-2</v>
      </c>
      <c r="P9" s="56"/>
      <c r="Q9" s="56"/>
      <c r="R9" s="65" t="s">
        <v>105</v>
      </c>
      <c r="S9" s="66">
        <v>0.5</v>
      </c>
      <c r="T9" s="66" t="s">
        <v>178</v>
      </c>
      <c r="U9" s="65" t="s">
        <v>166</v>
      </c>
      <c r="V9" s="65" t="s">
        <v>174</v>
      </c>
      <c r="W9" s="41" t="s">
        <v>217</v>
      </c>
      <c r="X9" s="65" t="s">
        <v>222</v>
      </c>
      <c r="Y9" s="65" t="s">
        <v>223</v>
      </c>
      <c r="Z9" s="49"/>
      <c r="AA9" s="41"/>
      <c r="AB9" s="42">
        <f>IF(ISERROR(AA9/Z9),0,(AA9/Z9))</f>
        <v>0</v>
      </c>
      <c r="AC9" s="67"/>
      <c r="AD9" s="69"/>
      <c r="AE9" s="70"/>
      <c r="AF9" s="40"/>
      <c r="AG9" s="41"/>
      <c r="AH9" s="42">
        <f>IF(ISERROR(AG9/AF9),0,(AG9/AF9))</f>
        <v>0</v>
      </c>
      <c r="AI9" s="67"/>
      <c r="AJ9" s="69"/>
      <c r="AK9" s="70"/>
      <c r="AL9" s="40"/>
      <c r="AM9" s="41"/>
      <c r="AN9" s="42">
        <f>IF(ISERROR(AM9/AL9),0,(AM9/AL9))</f>
        <v>0</v>
      </c>
      <c r="AO9" s="67"/>
      <c r="AP9" s="69"/>
      <c r="AQ9" s="70"/>
      <c r="AR9" s="40"/>
      <c r="AS9" s="41"/>
      <c r="AT9" s="42">
        <f>IF(ISERROR(AS9/AR9),0,(AS9/AR9))</f>
        <v>0</v>
      </c>
      <c r="AU9" s="67"/>
      <c r="AV9" s="69"/>
      <c r="AW9" s="70"/>
      <c r="AX9" s="40"/>
      <c r="AY9" s="41"/>
      <c r="AZ9" s="42">
        <f>IF(ISERROR(AY9/AX9),0,(AY9/AX9))</f>
        <v>0</v>
      </c>
      <c r="BA9" s="67"/>
      <c r="BB9" s="69"/>
      <c r="BC9" s="70"/>
      <c r="BD9" s="40"/>
      <c r="BE9" s="41"/>
      <c r="BF9" s="42">
        <f>IF(ISERROR(BE9/BD9),0,(BE9/BD9))</f>
        <v>0</v>
      </c>
      <c r="BG9" s="67"/>
      <c r="BH9" s="69"/>
      <c r="BI9" s="70"/>
      <c r="BJ9" s="64">
        <v>1</v>
      </c>
      <c r="BK9" s="64"/>
      <c r="BL9" s="42">
        <f t="shared" ref="BL9:BL38" si="0">IF(ISERROR(BK9/BJ9),0,(BK9/BJ9))</f>
        <v>0</v>
      </c>
      <c r="BM9" s="67"/>
      <c r="BN9" s="69"/>
      <c r="BO9" s="70"/>
      <c r="BP9" s="64">
        <v>1</v>
      </c>
      <c r="BQ9" s="64"/>
      <c r="BR9" s="42">
        <f t="shared" ref="BR9:BR38" si="1">IF(ISERROR(BQ9/BP9),0,(BQ9/BP9))</f>
        <v>0</v>
      </c>
      <c r="BS9" s="67"/>
      <c r="BT9" s="69"/>
      <c r="BU9" s="70"/>
      <c r="BV9" s="64">
        <v>1</v>
      </c>
      <c r="BW9" s="64"/>
      <c r="BX9" s="42">
        <f t="shared" ref="BX9:BX38" si="2">IF(ISERROR(BW9/BV9),0,(BW9/BV9))</f>
        <v>0</v>
      </c>
      <c r="BY9" s="67"/>
      <c r="BZ9" s="69"/>
      <c r="CA9" s="70"/>
      <c r="CB9" s="64">
        <v>1</v>
      </c>
      <c r="CC9" s="64"/>
      <c r="CD9" s="42">
        <f t="shared" ref="CD9:CD38" si="3">IF(ISERROR(CC9/CB9),0,(CC9/CB9))</f>
        <v>0</v>
      </c>
      <c r="CE9" s="67"/>
      <c r="CF9" s="69"/>
      <c r="CG9" s="70"/>
      <c r="CH9" s="64">
        <v>1</v>
      </c>
      <c r="CI9" s="64"/>
      <c r="CJ9" s="42">
        <f t="shared" ref="CJ9:CJ38" si="4">IF(ISERROR(CI9/CH9),0,(CI9/CH9))</f>
        <v>0</v>
      </c>
      <c r="CK9" s="67"/>
      <c r="CL9" s="69"/>
      <c r="CM9" s="70"/>
      <c r="CN9" s="64">
        <v>1</v>
      </c>
      <c r="CO9" s="64"/>
      <c r="CP9" s="42">
        <f t="shared" ref="CP9:CP38" si="5">IF(ISERROR(CO9/CN9),0,(CO9/CN9))</f>
        <v>0</v>
      </c>
      <c r="CQ9" s="67"/>
      <c r="CR9" s="68"/>
      <c r="CS9" s="43">
        <f>IF(T9="SUMA",(BJ9+BP9+CH9+CN9+BV9+CB9),($S$9))</f>
        <v>0.5</v>
      </c>
      <c r="CT9" s="41">
        <f>IF(T9="SUMA",(BK9+BQ9+CI9+CO9+BW9+CC9),(AA9))</f>
        <v>0</v>
      </c>
      <c r="CU9" s="44">
        <f>IF(ISERROR(CT9/CS9),0,(CT9/CS9))</f>
        <v>0</v>
      </c>
    </row>
    <row r="10" spans="1:99" s="2" customFormat="1" ht="196" hidden="1">
      <c r="A10" s="50"/>
      <c r="B10" s="38">
        <v>7951</v>
      </c>
      <c r="C10" s="51">
        <v>1</v>
      </c>
      <c r="D10" s="41" t="s">
        <v>192</v>
      </c>
      <c r="E10" s="39" t="s">
        <v>151</v>
      </c>
      <c r="F10" s="39" t="s">
        <v>64</v>
      </c>
      <c r="G10" s="55"/>
      <c r="H10" s="39" t="s">
        <v>56</v>
      </c>
      <c r="I10" s="39" t="s">
        <v>56</v>
      </c>
      <c r="J10" s="39" t="s">
        <v>75</v>
      </c>
      <c r="K10" s="39"/>
      <c r="L10" s="39" t="s">
        <v>56</v>
      </c>
      <c r="M10" s="39" t="s">
        <v>64</v>
      </c>
      <c r="N10" s="41" t="s">
        <v>62</v>
      </c>
      <c r="O10" s="57">
        <v>3.3000000000000002E-2</v>
      </c>
      <c r="P10" s="56"/>
      <c r="Q10" s="56"/>
      <c r="R10" s="65" t="s">
        <v>105</v>
      </c>
      <c r="S10" s="66">
        <v>0.5</v>
      </c>
      <c r="T10" s="66" t="s">
        <v>178</v>
      </c>
      <c r="U10" s="65" t="s">
        <v>166</v>
      </c>
      <c r="V10" s="65" t="s">
        <v>174</v>
      </c>
      <c r="W10" s="41" t="s">
        <v>217</v>
      </c>
      <c r="X10" s="65" t="s">
        <v>222</v>
      </c>
      <c r="Y10" s="65" t="s">
        <v>223</v>
      </c>
      <c r="Z10" s="46"/>
      <c r="AA10" s="41"/>
      <c r="AB10" s="42">
        <f>IF(ISERROR(AA10/Z10),0,(AA10/Z10))</f>
        <v>0</v>
      </c>
      <c r="AC10" s="67"/>
      <c r="AD10" s="69"/>
      <c r="AE10" s="70"/>
      <c r="AF10" s="45"/>
      <c r="AG10" s="41"/>
      <c r="AH10" s="42">
        <f>IF(ISERROR(AG10/AF10),0,(AG10/AF10))</f>
        <v>0</v>
      </c>
      <c r="AI10" s="67"/>
      <c r="AJ10" s="69"/>
      <c r="AK10" s="70"/>
      <c r="AL10" s="45"/>
      <c r="AM10" s="41"/>
      <c r="AN10" s="42">
        <f>IF(ISERROR(AM10/AL10),0,(AM10/AL10))</f>
        <v>0</v>
      </c>
      <c r="AO10" s="67"/>
      <c r="AP10" s="69"/>
      <c r="AQ10" s="70"/>
      <c r="AR10" s="45"/>
      <c r="AS10" s="41"/>
      <c r="AT10" s="42">
        <f>IF(ISERROR(AS10/AR10),0,(AS10/AR10))</f>
        <v>0</v>
      </c>
      <c r="AU10" s="67"/>
      <c r="AV10" s="69"/>
      <c r="AW10" s="70"/>
      <c r="AX10" s="45"/>
      <c r="AY10" s="41"/>
      <c r="AZ10" s="42">
        <f>IF(ISERROR(AY10/AX10),0,(AY10/AX10))</f>
        <v>0</v>
      </c>
      <c r="BA10" s="67"/>
      <c r="BB10" s="69"/>
      <c r="BC10" s="70"/>
      <c r="BD10" s="45"/>
      <c r="BE10" s="41"/>
      <c r="BF10" s="42">
        <f>IF(ISERROR(BE10/BD10),0,(BE10/BD10))</f>
        <v>0</v>
      </c>
      <c r="BG10" s="67"/>
      <c r="BH10" s="69"/>
      <c r="BI10" s="70"/>
      <c r="BJ10" s="64">
        <v>1</v>
      </c>
      <c r="BK10" s="64"/>
      <c r="BL10" s="42">
        <f t="shared" si="0"/>
        <v>0</v>
      </c>
      <c r="BM10" s="67"/>
      <c r="BN10" s="69"/>
      <c r="BO10" s="70"/>
      <c r="BP10" s="64">
        <v>1</v>
      </c>
      <c r="BQ10" s="64"/>
      <c r="BR10" s="42">
        <f t="shared" si="1"/>
        <v>0</v>
      </c>
      <c r="BS10" s="67"/>
      <c r="BT10" s="69"/>
      <c r="BU10" s="70"/>
      <c r="BV10" s="64">
        <v>1</v>
      </c>
      <c r="BW10" s="64"/>
      <c r="BX10" s="42">
        <f t="shared" si="2"/>
        <v>0</v>
      </c>
      <c r="BY10" s="67"/>
      <c r="BZ10" s="69"/>
      <c r="CA10" s="70"/>
      <c r="CB10" s="64">
        <v>1</v>
      </c>
      <c r="CC10" s="64"/>
      <c r="CD10" s="42">
        <f t="shared" si="3"/>
        <v>0</v>
      </c>
      <c r="CE10" s="67"/>
      <c r="CF10" s="69"/>
      <c r="CG10" s="70"/>
      <c r="CH10" s="64">
        <v>1</v>
      </c>
      <c r="CI10" s="64"/>
      <c r="CJ10" s="42">
        <f t="shared" si="4"/>
        <v>0</v>
      </c>
      <c r="CK10" s="67"/>
      <c r="CL10" s="69"/>
      <c r="CM10" s="70"/>
      <c r="CN10" s="40">
        <v>100</v>
      </c>
      <c r="CO10" s="41"/>
      <c r="CP10" s="42">
        <f t="shared" si="5"/>
        <v>0</v>
      </c>
      <c r="CQ10" s="67"/>
      <c r="CR10" s="68"/>
      <c r="CS10" s="43">
        <f t="shared" ref="CS10:CS38" si="6">IF(T10="SUMA",(BJ10+BP10+CH10+CN10+BV10+CB10),($S$9))</f>
        <v>0.5</v>
      </c>
      <c r="CT10" s="41">
        <f t="shared" ref="CT10:CT38" si="7">IF(T10="SUMA",(AA10+AG10+AM10+AS10+AY10+BE10+BK10+BQ10+CI10+CO10+BW10+CC10),(AA10))</f>
        <v>0</v>
      </c>
      <c r="CU10" s="44">
        <f t="shared" ref="CU10:CU38" si="8">IF(ISERROR(CT10/CS10),0,(CT10/CS10))</f>
        <v>0</v>
      </c>
    </row>
    <row r="11" spans="1:99" s="2" customFormat="1" ht="196" hidden="1">
      <c r="A11" s="50"/>
      <c r="B11" s="38">
        <v>7951</v>
      </c>
      <c r="C11" s="51">
        <v>1</v>
      </c>
      <c r="D11" s="41" t="s">
        <v>192</v>
      </c>
      <c r="E11" s="39" t="s">
        <v>151</v>
      </c>
      <c r="F11" s="39" t="s">
        <v>64</v>
      </c>
      <c r="G11" s="55"/>
      <c r="H11" s="39" t="s">
        <v>56</v>
      </c>
      <c r="I11" s="39" t="s">
        <v>56</v>
      </c>
      <c r="J11" s="39" t="s">
        <v>75</v>
      </c>
      <c r="K11" s="39"/>
      <c r="L11" s="39" t="s">
        <v>56</v>
      </c>
      <c r="M11" s="39" t="s">
        <v>64</v>
      </c>
      <c r="N11" s="41" t="s">
        <v>62</v>
      </c>
      <c r="O11" s="57">
        <v>3.3000000000000002E-2</v>
      </c>
      <c r="P11" s="56"/>
      <c r="Q11" s="56"/>
      <c r="R11" s="65" t="s">
        <v>105</v>
      </c>
      <c r="S11" s="66">
        <v>0.5</v>
      </c>
      <c r="T11" s="66" t="s">
        <v>178</v>
      </c>
      <c r="U11" s="65" t="s">
        <v>166</v>
      </c>
      <c r="V11" s="65" t="s">
        <v>174</v>
      </c>
      <c r="W11" s="41" t="s">
        <v>217</v>
      </c>
      <c r="X11" s="65" t="s">
        <v>222</v>
      </c>
      <c r="Y11" s="65" t="s">
        <v>223</v>
      </c>
      <c r="Z11" s="46"/>
      <c r="AA11" s="41"/>
      <c r="AB11" s="42"/>
      <c r="AC11" s="52"/>
      <c r="AD11" s="53"/>
      <c r="AE11" s="54"/>
      <c r="AF11" s="45"/>
      <c r="AG11" s="41"/>
      <c r="AH11" s="42"/>
      <c r="AI11" s="52"/>
      <c r="AJ11" s="53"/>
      <c r="AK11" s="54"/>
      <c r="AL11" s="45"/>
      <c r="AM11" s="41"/>
      <c r="AN11" s="42"/>
      <c r="AO11" s="52"/>
      <c r="AP11" s="53"/>
      <c r="AQ11" s="54"/>
      <c r="AR11" s="45"/>
      <c r="AS11" s="41"/>
      <c r="AT11" s="42"/>
      <c r="AU11" s="52"/>
      <c r="AV11" s="53"/>
      <c r="AW11" s="54"/>
      <c r="AX11" s="45"/>
      <c r="AY11" s="41"/>
      <c r="AZ11" s="42"/>
      <c r="BA11" s="52"/>
      <c r="BB11" s="53"/>
      <c r="BC11" s="54"/>
      <c r="BD11" s="45"/>
      <c r="BE11" s="41"/>
      <c r="BF11" s="42"/>
      <c r="BG11" s="52"/>
      <c r="BH11" s="53"/>
      <c r="BI11" s="54"/>
      <c r="BJ11" s="64">
        <v>1</v>
      </c>
      <c r="BK11" s="64"/>
      <c r="BL11" s="42">
        <f t="shared" si="0"/>
        <v>0</v>
      </c>
      <c r="BM11" s="67"/>
      <c r="BN11" s="69"/>
      <c r="BO11" s="70"/>
      <c r="BP11" s="64">
        <v>1</v>
      </c>
      <c r="BQ11" s="64"/>
      <c r="BR11" s="42">
        <f t="shared" si="1"/>
        <v>0</v>
      </c>
      <c r="BS11" s="67"/>
      <c r="BT11" s="69"/>
      <c r="BU11" s="70"/>
      <c r="BV11" s="64">
        <v>1</v>
      </c>
      <c r="BW11" s="64"/>
      <c r="BX11" s="42">
        <f t="shared" si="2"/>
        <v>0</v>
      </c>
      <c r="BY11" s="67"/>
      <c r="BZ11" s="69"/>
      <c r="CA11" s="70"/>
      <c r="CB11" s="64">
        <v>1</v>
      </c>
      <c r="CC11" s="64"/>
      <c r="CD11" s="42">
        <f t="shared" si="3"/>
        <v>0</v>
      </c>
      <c r="CE11" s="67"/>
      <c r="CF11" s="69"/>
      <c r="CG11" s="70"/>
      <c r="CH11" s="64">
        <v>1</v>
      </c>
      <c r="CI11" s="64"/>
      <c r="CJ11" s="42">
        <f t="shared" si="4"/>
        <v>0</v>
      </c>
      <c r="CK11" s="67"/>
      <c r="CL11" s="69"/>
      <c r="CM11" s="70"/>
      <c r="CN11" s="40">
        <v>100</v>
      </c>
      <c r="CO11" s="41"/>
      <c r="CP11" s="42">
        <f t="shared" si="5"/>
        <v>0</v>
      </c>
      <c r="CQ11" s="67"/>
      <c r="CR11" s="68"/>
      <c r="CS11" s="43">
        <f t="shared" si="6"/>
        <v>0.5</v>
      </c>
      <c r="CT11" s="41">
        <f t="shared" si="7"/>
        <v>0</v>
      </c>
      <c r="CU11" s="44">
        <f t="shared" si="8"/>
        <v>0</v>
      </c>
    </row>
    <row r="12" spans="1:99" s="2" customFormat="1" ht="196">
      <c r="A12" s="50" t="s">
        <v>189</v>
      </c>
      <c r="B12" s="38">
        <v>7951</v>
      </c>
      <c r="C12" s="51">
        <v>2</v>
      </c>
      <c r="D12" s="41" t="s">
        <v>191</v>
      </c>
      <c r="E12" s="39" t="s">
        <v>151</v>
      </c>
      <c r="F12" s="39" t="s">
        <v>56</v>
      </c>
      <c r="G12" s="55"/>
      <c r="H12" s="39" t="s">
        <v>56</v>
      </c>
      <c r="I12" s="39" t="s">
        <v>56</v>
      </c>
      <c r="J12" s="39" t="s">
        <v>96</v>
      </c>
      <c r="K12" s="39" t="s">
        <v>64</v>
      </c>
      <c r="L12" s="39" t="s">
        <v>56</v>
      </c>
      <c r="M12" s="39" t="s">
        <v>64</v>
      </c>
      <c r="N12" s="41" t="s">
        <v>79</v>
      </c>
      <c r="O12" s="57">
        <v>0.02</v>
      </c>
      <c r="P12" s="65" t="s">
        <v>191</v>
      </c>
      <c r="Q12" s="65" t="s">
        <v>241</v>
      </c>
      <c r="R12" s="65" t="s">
        <v>105</v>
      </c>
      <c r="S12" s="66">
        <v>0.5</v>
      </c>
      <c r="T12" s="66" t="s">
        <v>178</v>
      </c>
      <c r="U12" s="65" t="s">
        <v>166</v>
      </c>
      <c r="V12" s="65" t="s">
        <v>174</v>
      </c>
      <c r="W12" s="41" t="s">
        <v>211</v>
      </c>
      <c r="X12" s="65" t="s">
        <v>222</v>
      </c>
      <c r="Y12" s="65" t="s">
        <v>223</v>
      </c>
      <c r="Z12" s="46"/>
      <c r="AA12" s="41"/>
      <c r="AB12" s="42"/>
      <c r="AC12" s="52"/>
      <c r="AD12" s="53"/>
      <c r="AE12" s="54"/>
      <c r="AF12" s="45"/>
      <c r="AG12" s="41"/>
      <c r="AH12" s="42"/>
      <c r="AI12" s="52"/>
      <c r="AJ12" s="53"/>
      <c r="AK12" s="54"/>
      <c r="AL12" s="45"/>
      <c r="AM12" s="41"/>
      <c r="AN12" s="42"/>
      <c r="AO12" s="52"/>
      <c r="AP12" s="53"/>
      <c r="AQ12" s="54"/>
      <c r="AR12" s="45"/>
      <c r="AS12" s="41"/>
      <c r="AT12" s="42"/>
      <c r="AU12" s="52"/>
      <c r="AV12" s="53"/>
      <c r="AW12" s="54"/>
      <c r="AX12" s="45"/>
      <c r="AY12" s="41"/>
      <c r="AZ12" s="42"/>
      <c r="BA12" s="52"/>
      <c r="BB12" s="53"/>
      <c r="BC12" s="54"/>
      <c r="BD12" s="45"/>
      <c r="BE12" s="41"/>
      <c r="BF12" s="42"/>
      <c r="BG12" s="52"/>
      <c r="BH12" s="53"/>
      <c r="BI12" s="54"/>
      <c r="BJ12" s="64">
        <v>1</v>
      </c>
      <c r="BK12" s="64">
        <v>1</v>
      </c>
      <c r="BL12" s="42">
        <f t="shared" si="0"/>
        <v>1</v>
      </c>
      <c r="BM12" s="71" t="s">
        <v>224</v>
      </c>
      <c r="BN12" s="72"/>
      <c r="BO12" s="73"/>
      <c r="BP12" s="64">
        <v>1</v>
      </c>
      <c r="BQ12" s="64">
        <v>1</v>
      </c>
      <c r="BR12" s="42">
        <f t="shared" si="1"/>
        <v>1</v>
      </c>
      <c r="BS12" s="71" t="s">
        <v>224</v>
      </c>
      <c r="BT12" s="72"/>
      <c r="BU12" s="73"/>
      <c r="BV12" s="64">
        <v>1</v>
      </c>
      <c r="BW12" s="64">
        <v>1</v>
      </c>
      <c r="BX12" s="42">
        <f t="shared" si="2"/>
        <v>1</v>
      </c>
      <c r="BY12" s="71" t="s">
        <v>224</v>
      </c>
      <c r="BZ12" s="72"/>
      <c r="CA12" s="73"/>
      <c r="CB12" s="64">
        <v>1</v>
      </c>
      <c r="CC12" s="64">
        <v>1</v>
      </c>
      <c r="CD12" s="42">
        <f t="shared" si="3"/>
        <v>1</v>
      </c>
      <c r="CE12" s="71" t="s">
        <v>224</v>
      </c>
      <c r="CF12" s="72"/>
      <c r="CG12" s="73"/>
      <c r="CH12" s="64">
        <v>1</v>
      </c>
      <c r="CI12" s="64">
        <v>1</v>
      </c>
      <c r="CJ12" s="42">
        <f t="shared" si="4"/>
        <v>1</v>
      </c>
      <c r="CK12" s="71" t="s">
        <v>254</v>
      </c>
      <c r="CL12" s="72"/>
      <c r="CM12" s="73"/>
      <c r="CN12" s="40">
        <v>100</v>
      </c>
      <c r="CO12" s="40">
        <v>100</v>
      </c>
      <c r="CP12" s="42">
        <f t="shared" si="5"/>
        <v>1</v>
      </c>
      <c r="CQ12" s="71" t="s">
        <v>255</v>
      </c>
      <c r="CR12" s="80"/>
      <c r="CS12" s="43">
        <f t="shared" si="6"/>
        <v>0.5</v>
      </c>
      <c r="CT12" s="41">
        <f t="shared" si="7"/>
        <v>0</v>
      </c>
      <c r="CU12" s="44">
        <f t="shared" si="8"/>
        <v>0</v>
      </c>
    </row>
    <row r="13" spans="1:99" s="2" customFormat="1" ht="196">
      <c r="A13" s="50" t="s">
        <v>189</v>
      </c>
      <c r="B13" s="38">
        <v>7951</v>
      </c>
      <c r="C13" s="51">
        <v>2</v>
      </c>
      <c r="D13" s="41" t="s">
        <v>191</v>
      </c>
      <c r="E13" s="39" t="s">
        <v>151</v>
      </c>
      <c r="F13" s="39" t="s">
        <v>56</v>
      </c>
      <c r="G13" s="55"/>
      <c r="H13" s="39" t="s">
        <v>56</v>
      </c>
      <c r="I13" s="39" t="s">
        <v>56</v>
      </c>
      <c r="J13" s="39" t="s">
        <v>96</v>
      </c>
      <c r="K13" s="39" t="s">
        <v>64</v>
      </c>
      <c r="L13" s="39" t="s">
        <v>56</v>
      </c>
      <c r="M13" s="39" t="s">
        <v>64</v>
      </c>
      <c r="N13" s="41" t="s">
        <v>79</v>
      </c>
      <c r="O13" s="57">
        <v>0.02</v>
      </c>
      <c r="P13" s="65" t="s">
        <v>191</v>
      </c>
      <c r="Q13" s="65" t="s">
        <v>241</v>
      </c>
      <c r="R13" s="65" t="s">
        <v>105</v>
      </c>
      <c r="S13" s="66">
        <v>0.5</v>
      </c>
      <c r="T13" s="66" t="s">
        <v>178</v>
      </c>
      <c r="U13" s="65" t="s">
        <v>166</v>
      </c>
      <c r="V13" s="65" t="s">
        <v>174</v>
      </c>
      <c r="W13" s="41" t="s">
        <v>211</v>
      </c>
      <c r="X13" s="65" t="s">
        <v>222</v>
      </c>
      <c r="Y13" s="65" t="s">
        <v>223</v>
      </c>
      <c r="Z13" s="46"/>
      <c r="AA13" s="41"/>
      <c r="AB13" s="42"/>
      <c r="AC13" s="52"/>
      <c r="AD13" s="53"/>
      <c r="AE13" s="54"/>
      <c r="AF13" s="45"/>
      <c r="AG13" s="41"/>
      <c r="AH13" s="42"/>
      <c r="AI13" s="52"/>
      <c r="AJ13" s="53"/>
      <c r="AK13" s="54"/>
      <c r="AL13" s="45"/>
      <c r="AM13" s="41"/>
      <c r="AN13" s="42"/>
      <c r="AO13" s="52"/>
      <c r="AP13" s="53"/>
      <c r="AQ13" s="54"/>
      <c r="AR13" s="45"/>
      <c r="AS13" s="41"/>
      <c r="AT13" s="42"/>
      <c r="AU13" s="52"/>
      <c r="AV13" s="53"/>
      <c r="AW13" s="54"/>
      <c r="AX13" s="45"/>
      <c r="AY13" s="41"/>
      <c r="AZ13" s="42"/>
      <c r="BA13" s="52"/>
      <c r="BB13" s="53"/>
      <c r="BC13" s="54"/>
      <c r="BD13" s="45"/>
      <c r="BE13" s="41"/>
      <c r="BF13" s="42"/>
      <c r="BG13" s="52"/>
      <c r="BH13" s="53"/>
      <c r="BI13" s="54"/>
      <c r="BJ13" s="64">
        <v>1</v>
      </c>
      <c r="BK13" s="64">
        <v>1</v>
      </c>
      <c r="BL13" s="42">
        <f t="shared" si="0"/>
        <v>1</v>
      </c>
      <c r="BM13" s="74"/>
      <c r="BN13" s="75"/>
      <c r="BO13" s="76"/>
      <c r="BP13" s="64">
        <v>1</v>
      </c>
      <c r="BQ13" s="64">
        <v>1</v>
      </c>
      <c r="BR13" s="42">
        <f t="shared" si="1"/>
        <v>1</v>
      </c>
      <c r="BS13" s="74"/>
      <c r="BT13" s="75"/>
      <c r="BU13" s="76"/>
      <c r="BV13" s="64">
        <v>1</v>
      </c>
      <c r="BW13" s="64">
        <v>1</v>
      </c>
      <c r="BX13" s="42">
        <f t="shared" si="2"/>
        <v>1</v>
      </c>
      <c r="BY13" s="74"/>
      <c r="BZ13" s="75"/>
      <c r="CA13" s="76"/>
      <c r="CB13" s="64">
        <v>1</v>
      </c>
      <c r="CC13" s="64">
        <v>1</v>
      </c>
      <c r="CD13" s="42">
        <f t="shared" si="3"/>
        <v>1</v>
      </c>
      <c r="CE13" s="74"/>
      <c r="CF13" s="75"/>
      <c r="CG13" s="76"/>
      <c r="CH13" s="64">
        <v>1</v>
      </c>
      <c r="CI13" s="64">
        <v>1</v>
      </c>
      <c r="CJ13" s="42">
        <f>IF(ISERROR(CI13/CH13),0,(CI13/CH13))</f>
        <v>1</v>
      </c>
      <c r="CK13" s="74"/>
      <c r="CL13" s="75"/>
      <c r="CM13" s="76"/>
      <c r="CN13" s="40">
        <v>100</v>
      </c>
      <c r="CO13" s="40">
        <v>100</v>
      </c>
      <c r="CP13" s="42">
        <f t="shared" si="5"/>
        <v>1</v>
      </c>
      <c r="CQ13" s="74"/>
      <c r="CR13" s="81"/>
      <c r="CS13" s="43">
        <f>IF(T13="SUMA",(BJ13+BP13+CH13+CN13+BV13+CB13),($S$9))</f>
        <v>0.5</v>
      </c>
      <c r="CT13" s="41">
        <f>IF(T13="SUMA",(AA13+AG13+AM13+AS13+AY13+BE13+BK13+BQ13+CI13+CO13+BW13+CC13),(AA13))</f>
        <v>0</v>
      </c>
      <c r="CU13" s="44">
        <f t="shared" si="8"/>
        <v>0</v>
      </c>
    </row>
    <row r="14" spans="1:99" s="2" customFormat="1" ht="196">
      <c r="A14" s="50" t="s">
        <v>189</v>
      </c>
      <c r="B14" s="38">
        <v>7951</v>
      </c>
      <c r="C14" s="51">
        <v>2</v>
      </c>
      <c r="D14" s="41" t="s">
        <v>191</v>
      </c>
      <c r="E14" s="39" t="s">
        <v>151</v>
      </c>
      <c r="F14" s="39" t="s">
        <v>56</v>
      </c>
      <c r="G14" s="55"/>
      <c r="H14" s="39" t="s">
        <v>56</v>
      </c>
      <c r="I14" s="39" t="s">
        <v>56</v>
      </c>
      <c r="J14" s="39" t="s">
        <v>96</v>
      </c>
      <c r="K14" s="39" t="s">
        <v>64</v>
      </c>
      <c r="L14" s="39" t="s">
        <v>56</v>
      </c>
      <c r="M14" s="39" t="s">
        <v>64</v>
      </c>
      <c r="N14" s="41" t="s">
        <v>79</v>
      </c>
      <c r="O14" s="57">
        <v>0.02</v>
      </c>
      <c r="P14" s="65" t="s">
        <v>191</v>
      </c>
      <c r="Q14" s="65" t="s">
        <v>241</v>
      </c>
      <c r="R14" s="65" t="s">
        <v>105</v>
      </c>
      <c r="S14" s="66">
        <v>0.5</v>
      </c>
      <c r="T14" s="66" t="s">
        <v>178</v>
      </c>
      <c r="U14" s="65" t="s">
        <v>166</v>
      </c>
      <c r="V14" s="65" t="s">
        <v>174</v>
      </c>
      <c r="W14" s="41" t="s">
        <v>211</v>
      </c>
      <c r="X14" s="65" t="s">
        <v>222</v>
      </c>
      <c r="Y14" s="65" t="s">
        <v>223</v>
      </c>
      <c r="Z14" s="46"/>
      <c r="AA14" s="41"/>
      <c r="AB14" s="42"/>
      <c r="AC14" s="52"/>
      <c r="AD14" s="53"/>
      <c r="AE14" s="54"/>
      <c r="AF14" s="45"/>
      <c r="AG14" s="41"/>
      <c r="AH14" s="42"/>
      <c r="AI14" s="52"/>
      <c r="AJ14" s="53"/>
      <c r="AK14" s="54"/>
      <c r="AL14" s="45"/>
      <c r="AM14" s="41"/>
      <c r="AN14" s="42"/>
      <c r="AO14" s="52"/>
      <c r="AP14" s="53"/>
      <c r="AQ14" s="54"/>
      <c r="AR14" s="45"/>
      <c r="AS14" s="41"/>
      <c r="AT14" s="42"/>
      <c r="AU14" s="52"/>
      <c r="AV14" s="53"/>
      <c r="AW14" s="54"/>
      <c r="AX14" s="45"/>
      <c r="AY14" s="41"/>
      <c r="AZ14" s="42"/>
      <c r="BA14" s="52"/>
      <c r="BB14" s="53"/>
      <c r="BC14" s="54"/>
      <c r="BD14" s="45"/>
      <c r="BE14" s="41"/>
      <c r="BF14" s="42"/>
      <c r="BG14" s="52"/>
      <c r="BH14" s="53"/>
      <c r="BI14" s="54"/>
      <c r="BJ14" s="64">
        <v>1</v>
      </c>
      <c r="BK14" s="64">
        <v>1</v>
      </c>
      <c r="BL14" s="42">
        <f t="shared" si="0"/>
        <v>1</v>
      </c>
      <c r="BM14" s="74"/>
      <c r="BN14" s="75"/>
      <c r="BO14" s="76"/>
      <c r="BP14" s="64">
        <v>1</v>
      </c>
      <c r="BQ14" s="64">
        <v>1</v>
      </c>
      <c r="BR14" s="42">
        <f t="shared" si="1"/>
        <v>1</v>
      </c>
      <c r="BS14" s="74"/>
      <c r="BT14" s="75"/>
      <c r="BU14" s="76"/>
      <c r="BV14" s="64">
        <v>1</v>
      </c>
      <c r="BW14" s="64">
        <v>1</v>
      </c>
      <c r="BX14" s="42">
        <f t="shared" si="2"/>
        <v>1</v>
      </c>
      <c r="BY14" s="74"/>
      <c r="BZ14" s="75"/>
      <c r="CA14" s="76"/>
      <c r="CB14" s="64">
        <v>1</v>
      </c>
      <c r="CC14" s="64">
        <v>1</v>
      </c>
      <c r="CD14" s="42">
        <f t="shared" si="3"/>
        <v>1</v>
      </c>
      <c r="CE14" s="74"/>
      <c r="CF14" s="75"/>
      <c r="CG14" s="76"/>
      <c r="CH14" s="64">
        <v>1</v>
      </c>
      <c r="CI14" s="64">
        <v>1</v>
      </c>
      <c r="CJ14" s="42">
        <f t="shared" si="4"/>
        <v>1</v>
      </c>
      <c r="CK14" s="74"/>
      <c r="CL14" s="75"/>
      <c r="CM14" s="76"/>
      <c r="CN14" s="40">
        <v>100</v>
      </c>
      <c r="CO14" s="40">
        <v>100</v>
      </c>
      <c r="CP14" s="42">
        <f t="shared" si="5"/>
        <v>1</v>
      </c>
      <c r="CQ14" s="74"/>
      <c r="CR14" s="81"/>
      <c r="CS14" s="43">
        <f t="shared" si="6"/>
        <v>0.5</v>
      </c>
      <c r="CT14" s="41">
        <f t="shared" si="7"/>
        <v>0</v>
      </c>
      <c r="CU14" s="44">
        <f t="shared" si="8"/>
        <v>0</v>
      </c>
    </row>
    <row r="15" spans="1:99" s="2" customFormat="1" ht="196">
      <c r="A15" s="50" t="s">
        <v>189</v>
      </c>
      <c r="B15" s="38">
        <v>7951</v>
      </c>
      <c r="C15" s="51">
        <v>2</v>
      </c>
      <c r="D15" s="41" t="s">
        <v>191</v>
      </c>
      <c r="E15" s="39" t="s">
        <v>151</v>
      </c>
      <c r="F15" s="39" t="s">
        <v>56</v>
      </c>
      <c r="G15" s="55"/>
      <c r="H15" s="39" t="s">
        <v>56</v>
      </c>
      <c r="I15" s="39" t="s">
        <v>56</v>
      </c>
      <c r="J15" s="39" t="s">
        <v>82</v>
      </c>
      <c r="K15" s="39" t="s">
        <v>64</v>
      </c>
      <c r="L15" s="39" t="s">
        <v>56</v>
      </c>
      <c r="M15" s="39" t="s">
        <v>64</v>
      </c>
      <c r="N15" s="41" t="s">
        <v>79</v>
      </c>
      <c r="O15" s="57">
        <v>0.02</v>
      </c>
      <c r="P15" s="65" t="s">
        <v>191</v>
      </c>
      <c r="Q15" s="65" t="s">
        <v>241</v>
      </c>
      <c r="R15" s="65" t="s">
        <v>105</v>
      </c>
      <c r="S15" s="66">
        <v>0.5</v>
      </c>
      <c r="T15" s="66" t="s">
        <v>178</v>
      </c>
      <c r="U15" s="65" t="s">
        <v>166</v>
      </c>
      <c r="V15" s="65" t="s">
        <v>174</v>
      </c>
      <c r="W15" s="41" t="s">
        <v>211</v>
      </c>
      <c r="X15" s="65" t="s">
        <v>222</v>
      </c>
      <c r="Y15" s="65" t="s">
        <v>223</v>
      </c>
      <c r="Z15" s="46"/>
      <c r="AA15" s="41"/>
      <c r="AB15" s="42"/>
      <c r="AC15" s="52"/>
      <c r="AD15" s="53"/>
      <c r="AE15" s="54"/>
      <c r="AF15" s="45"/>
      <c r="AG15" s="41"/>
      <c r="AH15" s="42"/>
      <c r="AI15" s="52"/>
      <c r="AJ15" s="53"/>
      <c r="AK15" s="54"/>
      <c r="AL15" s="45"/>
      <c r="AM15" s="41"/>
      <c r="AN15" s="42"/>
      <c r="AO15" s="52"/>
      <c r="AP15" s="53"/>
      <c r="AQ15" s="54"/>
      <c r="AR15" s="45"/>
      <c r="AS15" s="41"/>
      <c r="AT15" s="42"/>
      <c r="AU15" s="52"/>
      <c r="AV15" s="53"/>
      <c r="AW15" s="54"/>
      <c r="AX15" s="45"/>
      <c r="AY15" s="41"/>
      <c r="AZ15" s="42"/>
      <c r="BA15" s="52"/>
      <c r="BB15" s="53"/>
      <c r="BC15" s="54"/>
      <c r="BD15" s="45"/>
      <c r="BE15" s="41"/>
      <c r="BF15" s="42"/>
      <c r="BG15" s="52"/>
      <c r="BH15" s="53"/>
      <c r="BI15" s="54"/>
      <c r="BJ15" s="64">
        <v>1</v>
      </c>
      <c r="BK15" s="64">
        <v>1</v>
      </c>
      <c r="BL15" s="42">
        <f t="shared" si="0"/>
        <v>1</v>
      </c>
      <c r="BM15" s="74"/>
      <c r="BN15" s="75"/>
      <c r="BO15" s="76"/>
      <c r="BP15" s="64">
        <v>1</v>
      </c>
      <c r="BQ15" s="64">
        <v>1</v>
      </c>
      <c r="BR15" s="42">
        <f t="shared" si="1"/>
        <v>1</v>
      </c>
      <c r="BS15" s="74"/>
      <c r="BT15" s="75"/>
      <c r="BU15" s="76"/>
      <c r="BV15" s="64">
        <v>1</v>
      </c>
      <c r="BW15" s="64">
        <v>1</v>
      </c>
      <c r="BX15" s="42">
        <f t="shared" si="2"/>
        <v>1</v>
      </c>
      <c r="BY15" s="74"/>
      <c r="BZ15" s="75"/>
      <c r="CA15" s="76"/>
      <c r="CB15" s="64">
        <v>1</v>
      </c>
      <c r="CC15" s="64">
        <v>1</v>
      </c>
      <c r="CD15" s="42">
        <f t="shared" si="3"/>
        <v>1</v>
      </c>
      <c r="CE15" s="74"/>
      <c r="CF15" s="75"/>
      <c r="CG15" s="76"/>
      <c r="CH15" s="64">
        <v>1</v>
      </c>
      <c r="CI15" s="64">
        <v>1</v>
      </c>
      <c r="CJ15" s="42">
        <f t="shared" si="4"/>
        <v>1</v>
      </c>
      <c r="CK15" s="74"/>
      <c r="CL15" s="75"/>
      <c r="CM15" s="76"/>
      <c r="CN15" s="40">
        <v>100</v>
      </c>
      <c r="CO15" s="40">
        <v>100</v>
      </c>
      <c r="CP15" s="42">
        <f t="shared" si="5"/>
        <v>1</v>
      </c>
      <c r="CQ15" s="74"/>
      <c r="CR15" s="81"/>
      <c r="CS15" s="43">
        <f t="shared" si="6"/>
        <v>0.5</v>
      </c>
      <c r="CT15" s="41">
        <f t="shared" si="7"/>
        <v>0</v>
      </c>
      <c r="CU15" s="44">
        <f t="shared" si="8"/>
        <v>0</v>
      </c>
    </row>
    <row r="16" spans="1:99" s="2" customFormat="1" ht="196">
      <c r="A16" s="50" t="s">
        <v>189</v>
      </c>
      <c r="B16" s="38">
        <v>7951</v>
      </c>
      <c r="C16" s="51">
        <v>2</v>
      </c>
      <c r="D16" s="41" t="s">
        <v>191</v>
      </c>
      <c r="E16" s="39" t="s">
        <v>151</v>
      </c>
      <c r="F16" s="39" t="s">
        <v>56</v>
      </c>
      <c r="G16" s="55"/>
      <c r="H16" s="39" t="s">
        <v>56</v>
      </c>
      <c r="I16" s="39" t="s">
        <v>56</v>
      </c>
      <c r="J16" s="39" t="s">
        <v>82</v>
      </c>
      <c r="K16" s="39" t="s">
        <v>64</v>
      </c>
      <c r="L16" s="39" t="s">
        <v>56</v>
      </c>
      <c r="M16" s="39" t="s">
        <v>64</v>
      </c>
      <c r="N16" s="41" t="s">
        <v>79</v>
      </c>
      <c r="O16" s="57">
        <v>0.02</v>
      </c>
      <c r="P16" s="65" t="s">
        <v>191</v>
      </c>
      <c r="Q16" s="65" t="s">
        <v>241</v>
      </c>
      <c r="R16" s="65" t="s">
        <v>105</v>
      </c>
      <c r="S16" s="66">
        <v>0.5</v>
      </c>
      <c r="T16" s="66" t="s">
        <v>178</v>
      </c>
      <c r="U16" s="65" t="s">
        <v>166</v>
      </c>
      <c r="V16" s="65" t="s">
        <v>174</v>
      </c>
      <c r="W16" s="41" t="s">
        <v>211</v>
      </c>
      <c r="X16" s="65" t="s">
        <v>222</v>
      </c>
      <c r="Y16" s="65" t="s">
        <v>223</v>
      </c>
      <c r="Z16" s="46"/>
      <c r="AA16" s="41"/>
      <c r="AB16" s="42"/>
      <c r="AC16" s="52"/>
      <c r="AD16" s="53"/>
      <c r="AE16" s="54"/>
      <c r="AF16" s="45"/>
      <c r="AG16" s="41"/>
      <c r="AH16" s="42"/>
      <c r="AI16" s="52"/>
      <c r="AJ16" s="53"/>
      <c r="AK16" s="54"/>
      <c r="AL16" s="45"/>
      <c r="AM16" s="41"/>
      <c r="AN16" s="42"/>
      <c r="AO16" s="52"/>
      <c r="AP16" s="53"/>
      <c r="AQ16" s="54"/>
      <c r="AR16" s="45"/>
      <c r="AS16" s="41"/>
      <c r="AT16" s="42"/>
      <c r="AU16" s="52"/>
      <c r="AV16" s="53"/>
      <c r="AW16" s="54"/>
      <c r="AX16" s="45"/>
      <c r="AY16" s="41"/>
      <c r="AZ16" s="42"/>
      <c r="BA16" s="52"/>
      <c r="BB16" s="53"/>
      <c r="BC16" s="54"/>
      <c r="BD16" s="45"/>
      <c r="BE16" s="41"/>
      <c r="BF16" s="42"/>
      <c r="BG16" s="52"/>
      <c r="BH16" s="53"/>
      <c r="BI16" s="54"/>
      <c r="BJ16" s="64">
        <v>1</v>
      </c>
      <c r="BK16" s="64">
        <v>1</v>
      </c>
      <c r="BL16" s="42">
        <f t="shared" si="0"/>
        <v>1</v>
      </c>
      <c r="BM16" s="77"/>
      <c r="BN16" s="78"/>
      <c r="BO16" s="79"/>
      <c r="BP16" s="64">
        <v>1</v>
      </c>
      <c r="BQ16" s="64">
        <v>1</v>
      </c>
      <c r="BR16" s="42">
        <f t="shared" si="1"/>
        <v>1</v>
      </c>
      <c r="BS16" s="77"/>
      <c r="BT16" s="78"/>
      <c r="BU16" s="79"/>
      <c r="BV16" s="64">
        <v>1</v>
      </c>
      <c r="BW16" s="64">
        <v>1</v>
      </c>
      <c r="BX16" s="42">
        <f t="shared" si="2"/>
        <v>1</v>
      </c>
      <c r="BY16" s="77"/>
      <c r="BZ16" s="78"/>
      <c r="CA16" s="79"/>
      <c r="CB16" s="64">
        <v>1</v>
      </c>
      <c r="CC16" s="64">
        <v>1</v>
      </c>
      <c r="CD16" s="42">
        <f t="shared" si="3"/>
        <v>1</v>
      </c>
      <c r="CE16" s="77"/>
      <c r="CF16" s="78"/>
      <c r="CG16" s="79"/>
      <c r="CH16" s="64">
        <v>1</v>
      </c>
      <c r="CI16" s="64">
        <v>1</v>
      </c>
      <c r="CJ16" s="42">
        <f t="shared" si="4"/>
        <v>1</v>
      </c>
      <c r="CK16" s="77"/>
      <c r="CL16" s="78"/>
      <c r="CM16" s="79"/>
      <c r="CN16" s="40">
        <v>100</v>
      </c>
      <c r="CO16" s="40">
        <v>100</v>
      </c>
      <c r="CP16" s="42">
        <f t="shared" si="5"/>
        <v>1</v>
      </c>
      <c r="CQ16" s="77"/>
      <c r="CR16" s="82"/>
      <c r="CS16" s="43">
        <f t="shared" si="6"/>
        <v>0.5</v>
      </c>
      <c r="CT16" s="41">
        <f t="shared" si="7"/>
        <v>0</v>
      </c>
      <c r="CU16" s="44">
        <f t="shared" si="8"/>
        <v>0</v>
      </c>
    </row>
    <row r="17" spans="1:99" s="2" customFormat="1" ht="196">
      <c r="A17" s="50" t="s">
        <v>189</v>
      </c>
      <c r="B17" s="38">
        <v>7951</v>
      </c>
      <c r="C17" s="51">
        <v>3</v>
      </c>
      <c r="D17" s="41" t="s">
        <v>193</v>
      </c>
      <c r="E17" s="39" t="s">
        <v>151</v>
      </c>
      <c r="F17" s="39" t="s">
        <v>64</v>
      </c>
      <c r="G17" s="55"/>
      <c r="H17" s="39" t="s">
        <v>64</v>
      </c>
      <c r="I17" s="39" t="s">
        <v>56</v>
      </c>
      <c r="J17" s="39" t="s">
        <v>82</v>
      </c>
      <c r="K17" s="39" t="s">
        <v>64</v>
      </c>
      <c r="L17" s="39" t="s">
        <v>56</v>
      </c>
      <c r="M17" s="39" t="s">
        <v>64</v>
      </c>
      <c r="N17" s="41" t="s">
        <v>134</v>
      </c>
      <c r="O17" s="57">
        <v>0.04</v>
      </c>
      <c r="P17" s="65" t="s">
        <v>193</v>
      </c>
      <c r="Q17" s="65" t="s">
        <v>242</v>
      </c>
      <c r="R17" s="65" t="s">
        <v>105</v>
      </c>
      <c r="S17" s="66">
        <v>0.5</v>
      </c>
      <c r="T17" s="66" t="s">
        <v>178</v>
      </c>
      <c r="U17" s="65" t="s">
        <v>166</v>
      </c>
      <c r="V17" s="65" t="s">
        <v>174</v>
      </c>
      <c r="W17" s="41" t="s">
        <v>218</v>
      </c>
      <c r="X17" s="65" t="s">
        <v>222</v>
      </c>
      <c r="Y17" s="65" t="s">
        <v>223</v>
      </c>
      <c r="Z17" s="46"/>
      <c r="AA17" s="41"/>
      <c r="AB17" s="42"/>
      <c r="AC17" s="52"/>
      <c r="AD17" s="53"/>
      <c r="AE17" s="54"/>
      <c r="AF17" s="45"/>
      <c r="AG17" s="41"/>
      <c r="AH17" s="42"/>
      <c r="AI17" s="52"/>
      <c r="AJ17" s="53"/>
      <c r="AK17" s="54"/>
      <c r="AL17" s="45"/>
      <c r="AM17" s="41"/>
      <c r="AN17" s="42"/>
      <c r="AO17" s="52"/>
      <c r="AP17" s="53"/>
      <c r="AQ17" s="54"/>
      <c r="AR17" s="45"/>
      <c r="AS17" s="41"/>
      <c r="AT17" s="42"/>
      <c r="AU17" s="52"/>
      <c r="AV17" s="53"/>
      <c r="AW17" s="54"/>
      <c r="AX17" s="45"/>
      <c r="AY17" s="41"/>
      <c r="AZ17" s="42"/>
      <c r="BA17" s="52"/>
      <c r="BB17" s="53"/>
      <c r="BC17" s="54"/>
      <c r="BD17" s="45"/>
      <c r="BE17" s="41"/>
      <c r="BF17" s="42"/>
      <c r="BG17" s="52"/>
      <c r="BH17" s="53"/>
      <c r="BI17" s="54"/>
      <c r="BJ17" s="64">
        <v>1</v>
      </c>
      <c r="BK17" s="64">
        <v>1</v>
      </c>
      <c r="BL17" s="42">
        <f t="shared" si="0"/>
        <v>1</v>
      </c>
      <c r="BM17" s="71" t="s">
        <v>225</v>
      </c>
      <c r="BN17" s="72"/>
      <c r="BO17" s="73"/>
      <c r="BP17" s="64">
        <v>1</v>
      </c>
      <c r="BQ17" s="64">
        <v>1</v>
      </c>
      <c r="BR17" s="42">
        <f t="shared" si="1"/>
        <v>1</v>
      </c>
      <c r="BS17" s="71" t="s">
        <v>233</v>
      </c>
      <c r="BT17" s="72"/>
      <c r="BU17" s="73"/>
      <c r="BV17" s="64">
        <v>1</v>
      </c>
      <c r="BW17" s="64">
        <v>1</v>
      </c>
      <c r="BX17" s="42">
        <f t="shared" si="2"/>
        <v>1</v>
      </c>
      <c r="BY17" s="71" t="s">
        <v>237</v>
      </c>
      <c r="BZ17" s="72"/>
      <c r="CA17" s="73"/>
      <c r="CB17" s="64">
        <v>1</v>
      </c>
      <c r="CC17" s="64">
        <v>1</v>
      </c>
      <c r="CD17" s="42">
        <f t="shared" si="3"/>
        <v>1</v>
      </c>
      <c r="CE17" s="71" t="s">
        <v>237</v>
      </c>
      <c r="CF17" s="72"/>
      <c r="CG17" s="73"/>
      <c r="CH17" s="64">
        <v>1</v>
      </c>
      <c r="CI17" s="64">
        <v>1</v>
      </c>
      <c r="CJ17" s="42">
        <f t="shared" si="4"/>
        <v>1</v>
      </c>
      <c r="CK17" s="71" t="s">
        <v>237</v>
      </c>
      <c r="CL17" s="72"/>
      <c r="CM17" s="73"/>
      <c r="CN17" s="40">
        <v>100</v>
      </c>
      <c r="CO17" s="40">
        <v>100</v>
      </c>
      <c r="CP17" s="42">
        <f t="shared" si="5"/>
        <v>1</v>
      </c>
      <c r="CQ17" s="71" t="s">
        <v>256</v>
      </c>
      <c r="CR17" s="80"/>
      <c r="CS17" s="43">
        <f t="shared" si="6"/>
        <v>0.5</v>
      </c>
      <c r="CT17" s="41">
        <f t="shared" si="7"/>
        <v>0</v>
      </c>
      <c r="CU17" s="44">
        <f t="shared" si="8"/>
        <v>0</v>
      </c>
    </row>
    <row r="18" spans="1:99" s="2" customFormat="1" ht="196">
      <c r="A18" s="50" t="s">
        <v>189</v>
      </c>
      <c r="B18" s="38">
        <v>7951</v>
      </c>
      <c r="C18" s="51">
        <v>3</v>
      </c>
      <c r="D18" s="41" t="s">
        <v>193</v>
      </c>
      <c r="E18" s="39" t="s">
        <v>151</v>
      </c>
      <c r="F18" s="39" t="s">
        <v>64</v>
      </c>
      <c r="G18" s="55"/>
      <c r="H18" s="39" t="s">
        <v>64</v>
      </c>
      <c r="I18" s="39" t="s">
        <v>56</v>
      </c>
      <c r="J18" s="39" t="s">
        <v>82</v>
      </c>
      <c r="K18" s="39" t="s">
        <v>64</v>
      </c>
      <c r="L18" s="39" t="s">
        <v>56</v>
      </c>
      <c r="M18" s="39" t="s">
        <v>64</v>
      </c>
      <c r="N18" s="41" t="s">
        <v>134</v>
      </c>
      <c r="O18" s="57">
        <v>0.04</v>
      </c>
      <c r="P18" s="65" t="s">
        <v>193</v>
      </c>
      <c r="Q18" s="65" t="s">
        <v>242</v>
      </c>
      <c r="R18" s="65" t="s">
        <v>105</v>
      </c>
      <c r="S18" s="66">
        <v>0.5</v>
      </c>
      <c r="T18" s="66" t="s">
        <v>178</v>
      </c>
      <c r="U18" s="65" t="s">
        <v>166</v>
      </c>
      <c r="V18" s="65" t="s">
        <v>174</v>
      </c>
      <c r="W18" s="41" t="s">
        <v>218</v>
      </c>
      <c r="X18" s="65" t="s">
        <v>222</v>
      </c>
      <c r="Y18" s="65" t="s">
        <v>223</v>
      </c>
      <c r="Z18" s="46"/>
      <c r="AA18" s="41"/>
      <c r="AB18" s="42"/>
      <c r="AC18" s="52"/>
      <c r="AD18" s="53"/>
      <c r="AE18" s="54"/>
      <c r="AF18" s="45"/>
      <c r="AG18" s="41"/>
      <c r="AH18" s="42"/>
      <c r="AI18" s="52"/>
      <c r="AJ18" s="53"/>
      <c r="AK18" s="54"/>
      <c r="AL18" s="45"/>
      <c r="AM18" s="41"/>
      <c r="AN18" s="42"/>
      <c r="AO18" s="52"/>
      <c r="AP18" s="53"/>
      <c r="AQ18" s="54"/>
      <c r="AR18" s="45"/>
      <c r="AS18" s="41"/>
      <c r="AT18" s="42"/>
      <c r="AU18" s="52"/>
      <c r="AV18" s="53"/>
      <c r="AW18" s="54"/>
      <c r="AX18" s="45"/>
      <c r="AY18" s="41"/>
      <c r="AZ18" s="42"/>
      <c r="BA18" s="52"/>
      <c r="BB18" s="53"/>
      <c r="BC18" s="54"/>
      <c r="BD18" s="45"/>
      <c r="BE18" s="41"/>
      <c r="BF18" s="42"/>
      <c r="BG18" s="52"/>
      <c r="BH18" s="53"/>
      <c r="BI18" s="54"/>
      <c r="BJ18" s="64">
        <v>1</v>
      </c>
      <c r="BK18" s="64">
        <v>1</v>
      </c>
      <c r="BL18" s="42">
        <f t="shared" si="0"/>
        <v>1</v>
      </c>
      <c r="BM18" s="74"/>
      <c r="BN18" s="75"/>
      <c r="BO18" s="76"/>
      <c r="BP18" s="64">
        <v>1</v>
      </c>
      <c r="BQ18" s="64">
        <v>1</v>
      </c>
      <c r="BR18" s="42">
        <f t="shared" si="1"/>
        <v>1</v>
      </c>
      <c r="BS18" s="74"/>
      <c r="BT18" s="75"/>
      <c r="BU18" s="76"/>
      <c r="BV18" s="64">
        <v>1</v>
      </c>
      <c r="BW18" s="64">
        <v>1</v>
      </c>
      <c r="BX18" s="42">
        <f t="shared" si="2"/>
        <v>1</v>
      </c>
      <c r="BY18" s="74"/>
      <c r="BZ18" s="75"/>
      <c r="CA18" s="76"/>
      <c r="CB18" s="64">
        <v>1</v>
      </c>
      <c r="CC18" s="64">
        <v>1</v>
      </c>
      <c r="CD18" s="42">
        <f t="shared" si="3"/>
        <v>1</v>
      </c>
      <c r="CE18" s="74"/>
      <c r="CF18" s="75"/>
      <c r="CG18" s="76"/>
      <c r="CH18" s="64">
        <v>1</v>
      </c>
      <c r="CI18" s="64">
        <v>1</v>
      </c>
      <c r="CJ18" s="42">
        <f t="shared" si="4"/>
        <v>1</v>
      </c>
      <c r="CK18" s="74"/>
      <c r="CL18" s="75"/>
      <c r="CM18" s="76"/>
      <c r="CN18" s="40">
        <v>100</v>
      </c>
      <c r="CO18" s="40">
        <v>100</v>
      </c>
      <c r="CP18" s="42">
        <f t="shared" si="5"/>
        <v>1</v>
      </c>
      <c r="CQ18" s="74"/>
      <c r="CR18" s="81"/>
      <c r="CS18" s="43">
        <f t="shared" si="6"/>
        <v>0.5</v>
      </c>
      <c r="CT18" s="41">
        <f t="shared" si="7"/>
        <v>0</v>
      </c>
      <c r="CU18" s="44">
        <f t="shared" si="8"/>
        <v>0</v>
      </c>
    </row>
    <row r="19" spans="1:99" s="2" customFormat="1" ht="196">
      <c r="A19" s="50" t="s">
        <v>189</v>
      </c>
      <c r="B19" s="38">
        <v>7951</v>
      </c>
      <c r="C19" s="51">
        <v>3</v>
      </c>
      <c r="D19" s="41" t="s">
        <v>193</v>
      </c>
      <c r="E19" s="39" t="s">
        <v>151</v>
      </c>
      <c r="F19" s="39" t="s">
        <v>64</v>
      </c>
      <c r="G19" s="55"/>
      <c r="H19" s="39" t="s">
        <v>64</v>
      </c>
      <c r="I19" s="39" t="s">
        <v>56</v>
      </c>
      <c r="J19" s="39" t="s">
        <v>82</v>
      </c>
      <c r="K19" s="39" t="s">
        <v>64</v>
      </c>
      <c r="L19" s="39" t="s">
        <v>56</v>
      </c>
      <c r="M19" s="39" t="s">
        <v>64</v>
      </c>
      <c r="N19" s="41" t="s">
        <v>134</v>
      </c>
      <c r="O19" s="57">
        <v>0.02</v>
      </c>
      <c r="P19" s="65" t="s">
        <v>193</v>
      </c>
      <c r="Q19" s="65" t="s">
        <v>242</v>
      </c>
      <c r="R19" s="65" t="s">
        <v>105</v>
      </c>
      <c r="S19" s="66">
        <v>0.5</v>
      </c>
      <c r="T19" s="66" t="s">
        <v>178</v>
      </c>
      <c r="U19" s="65" t="s">
        <v>166</v>
      </c>
      <c r="V19" s="65" t="s">
        <v>174</v>
      </c>
      <c r="W19" s="41" t="s">
        <v>218</v>
      </c>
      <c r="X19" s="65" t="s">
        <v>222</v>
      </c>
      <c r="Y19" s="65" t="s">
        <v>223</v>
      </c>
      <c r="Z19" s="46"/>
      <c r="AA19" s="41"/>
      <c r="AB19" s="42"/>
      <c r="AC19" s="52"/>
      <c r="AD19" s="53"/>
      <c r="AE19" s="54"/>
      <c r="AF19" s="45"/>
      <c r="AG19" s="41"/>
      <c r="AH19" s="42"/>
      <c r="AI19" s="52"/>
      <c r="AJ19" s="53"/>
      <c r="AK19" s="54"/>
      <c r="AL19" s="45"/>
      <c r="AM19" s="41"/>
      <c r="AN19" s="42"/>
      <c r="AO19" s="52"/>
      <c r="AP19" s="53"/>
      <c r="AQ19" s="54"/>
      <c r="AR19" s="45"/>
      <c r="AS19" s="41"/>
      <c r="AT19" s="42"/>
      <c r="AU19" s="52"/>
      <c r="AV19" s="53"/>
      <c r="AW19" s="54"/>
      <c r="AX19" s="45"/>
      <c r="AY19" s="41"/>
      <c r="AZ19" s="42"/>
      <c r="BA19" s="52"/>
      <c r="BB19" s="53"/>
      <c r="BC19" s="54"/>
      <c r="BD19" s="45"/>
      <c r="BE19" s="41"/>
      <c r="BF19" s="42"/>
      <c r="BG19" s="52"/>
      <c r="BH19" s="53"/>
      <c r="BI19" s="54"/>
      <c r="BJ19" s="64">
        <v>1</v>
      </c>
      <c r="BK19" s="64">
        <v>1</v>
      </c>
      <c r="BL19" s="42">
        <f t="shared" si="0"/>
        <v>1</v>
      </c>
      <c r="BM19" s="77"/>
      <c r="BN19" s="78"/>
      <c r="BO19" s="79"/>
      <c r="BP19" s="64">
        <v>1</v>
      </c>
      <c r="BQ19" s="64">
        <v>1</v>
      </c>
      <c r="BR19" s="42">
        <f t="shared" si="1"/>
        <v>1</v>
      </c>
      <c r="BS19" s="77"/>
      <c r="BT19" s="78"/>
      <c r="BU19" s="79"/>
      <c r="BV19" s="64">
        <v>1</v>
      </c>
      <c r="BW19" s="64">
        <v>1</v>
      </c>
      <c r="BX19" s="42">
        <f t="shared" si="2"/>
        <v>1</v>
      </c>
      <c r="BY19" s="77"/>
      <c r="BZ19" s="78"/>
      <c r="CA19" s="79"/>
      <c r="CB19" s="64">
        <v>1</v>
      </c>
      <c r="CC19" s="64">
        <v>1</v>
      </c>
      <c r="CD19" s="42">
        <f t="shared" si="3"/>
        <v>1</v>
      </c>
      <c r="CE19" s="77"/>
      <c r="CF19" s="78"/>
      <c r="CG19" s="79"/>
      <c r="CH19" s="64">
        <v>1</v>
      </c>
      <c r="CI19" s="64">
        <v>1</v>
      </c>
      <c r="CJ19" s="42">
        <f t="shared" si="4"/>
        <v>1</v>
      </c>
      <c r="CK19" s="77"/>
      <c r="CL19" s="78"/>
      <c r="CM19" s="79"/>
      <c r="CN19" s="40">
        <v>100</v>
      </c>
      <c r="CO19" s="40">
        <v>100</v>
      </c>
      <c r="CP19" s="42">
        <f t="shared" si="5"/>
        <v>1</v>
      </c>
      <c r="CQ19" s="77"/>
      <c r="CR19" s="82"/>
      <c r="CS19" s="43">
        <f t="shared" si="6"/>
        <v>0.5</v>
      </c>
      <c r="CT19" s="41">
        <f t="shared" si="7"/>
        <v>0</v>
      </c>
      <c r="CU19" s="44">
        <f t="shared" si="8"/>
        <v>0</v>
      </c>
    </row>
    <row r="20" spans="1:99" s="2" customFormat="1" ht="196">
      <c r="A20" s="50" t="s">
        <v>190</v>
      </c>
      <c r="B20" s="38">
        <v>7951</v>
      </c>
      <c r="C20" s="51">
        <v>4</v>
      </c>
      <c r="D20" s="41" t="s">
        <v>194</v>
      </c>
      <c r="E20" s="39" t="s">
        <v>151</v>
      </c>
      <c r="F20" s="39" t="s">
        <v>56</v>
      </c>
      <c r="G20" s="55"/>
      <c r="H20" s="39" t="s">
        <v>56</v>
      </c>
      <c r="I20" s="39" t="s">
        <v>56</v>
      </c>
      <c r="J20" s="39" t="s">
        <v>82</v>
      </c>
      <c r="K20" s="39" t="s">
        <v>64</v>
      </c>
      <c r="L20" s="39" t="s">
        <v>56</v>
      </c>
      <c r="M20" s="39" t="s">
        <v>64</v>
      </c>
      <c r="N20" s="41" t="s">
        <v>66</v>
      </c>
      <c r="O20" s="57">
        <v>0.1</v>
      </c>
      <c r="P20" s="65" t="s">
        <v>194</v>
      </c>
      <c r="Q20" s="65" t="s">
        <v>190</v>
      </c>
      <c r="R20" s="65" t="s">
        <v>105</v>
      </c>
      <c r="S20" s="66">
        <v>0.5</v>
      </c>
      <c r="T20" s="66" t="s">
        <v>178</v>
      </c>
      <c r="U20" s="65" t="s">
        <v>166</v>
      </c>
      <c r="V20" s="65" t="s">
        <v>174</v>
      </c>
      <c r="W20" s="41" t="s">
        <v>216</v>
      </c>
      <c r="X20" s="65" t="s">
        <v>222</v>
      </c>
      <c r="Y20" s="65" t="s">
        <v>223</v>
      </c>
      <c r="Z20" s="46"/>
      <c r="AA20" s="41"/>
      <c r="AB20" s="42"/>
      <c r="AC20" s="52"/>
      <c r="AD20" s="53"/>
      <c r="AE20" s="54"/>
      <c r="AF20" s="45"/>
      <c r="AG20" s="41"/>
      <c r="AH20" s="42"/>
      <c r="AI20" s="52"/>
      <c r="AJ20" s="53"/>
      <c r="AK20" s="54"/>
      <c r="AL20" s="45"/>
      <c r="AM20" s="41"/>
      <c r="AN20" s="42"/>
      <c r="AO20" s="52"/>
      <c r="AP20" s="53"/>
      <c r="AQ20" s="54"/>
      <c r="AR20" s="45"/>
      <c r="AS20" s="41"/>
      <c r="AT20" s="42"/>
      <c r="AU20" s="52"/>
      <c r="AV20" s="53"/>
      <c r="AW20" s="54"/>
      <c r="AX20" s="45"/>
      <c r="AY20" s="41"/>
      <c r="AZ20" s="42"/>
      <c r="BA20" s="52"/>
      <c r="BB20" s="53"/>
      <c r="BC20" s="54"/>
      <c r="BD20" s="45"/>
      <c r="BE20" s="41"/>
      <c r="BF20" s="42"/>
      <c r="BG20" s="52"/>
      <c r="BH20" s="53"/>
      <c r="BI20" s="54"/>
      <c r="BJ20" s="64">
        <v>1</v>
      </c>
      <c r="BK20" s="64">
        <v>1</v>
      </c>
      <c r="BL20" s="42">
        <f t="shared" si="0"/>
        <v>1</v>
      </c>
      <c r="BM20" s="67" t="s">
        <v>226</v>
      </c>
      <c r="BN20" s="69"/>
      <c r="BO20" s="70"/>
      <c r="BP20" s="64">
        <v>1</v>
      </c>
      <c r="BQ20" s="64">
        <v>1</v>
      </c>
      <c r="BR20" s="42">
        <f t="shared" si="1"/>
        <v>1</v>
      </c>
      <c r="BS20" s="67" t="s">
        <v>234</v>
      </c>
      <c r="BT20" s="69"/>
      <c r="BU20" s="70"/>
      <c r="BV20" s="64">
        <v>1</v>
      </c>
      <c r="BW20" s="64">
        <v>1</v>
      </c>
      <c r="BX20" s="42">
        <f t="shared" si="2"/>
        <v>1</v>
      </c>
      <c r="BY20" s="67" t="s">
        <v>238</v>
      </c>
      <c r="BZ20" s="69"/>
      <c r="CA20" s="70"/>
      <c r="CB20" s="64">
        <v>1</v>
      </c>
      <c r="CC20" s="64">
        <v>1</v>
      </c>
      <c r="CD20" s="42">
        <f t="shared" si="3"/>
        <v>1</v>
      </c>
      <c r="CE20" s="67" t="s">
        <v>240</v>
      </c>
      <c r="CF20" s="69"/>
      <c r="CG20" s="70"/>
      <c r="CH20" s="64">
        <v>1</v>
      </c>
      <c r="CI20" s="64">
        <v>0.8</v>
      </c>
      <c r="CJ20" s="42">
        <f t="shared" si="4"/>
        <v>0.8</v>
      </c>
      <c r="CK20" s="67" t="s">
        <v>250</v>
      </c>
      <c r="CL20" s="69"/>
      <c r="CM20" s="70"/>
      <c r="CN20" s="40">
        <v>100</v>
      </c>
      <c r="CO20" s="41">
        <v>70</v>
      </c>
      <c r="CP20" s="42">
        <f t="shared" si="5"/>
        <v>0.7</v>
      </c>
      <c r="CQ20" s="67" t="s">
        <v>257</v>
      </c>
      <c r="CR20" s="68"/>
      <c r="CS20" s="43">
        <f t="shared" si="6"/>
        <v>0.5</v>
      </c>
      <c r="CT20" s="41">
        <f t="shared" si="7"/>
        <v>0</v>
      </c>
      <c r="CU20" s="44">
        <f t="shared" si="8"/>
        <v>0</v>
      </c>
    </row>
    <row r="21" spans="1:99" s="2" customFormat="1" ht="196">
      <c r="A21" s="50" t="s">
        <v>188</v>
      </c>
      <c r="B21" s="38">
        <v>7951</v>
      </c>
      <c r="C21" s="51">
        <v>5</v>
      </c>
      <c r="D21" s="41" t="s">
        <v>195</v>
      </c>
      <c r="E21" s="39" t="s">
        <v>151</v>
      </c>
      <c r="F21" s="39" t="s">
        <v>64</v>
      </c>
      <c r="G21" s="55"/>
      <c r="H21" s="39" t="s">
        <v>64</v>
      </c>
      <c r="I21" s="39" t="s">
        <v>64</v>
      </c>
      <c r="J21" s="39" t="s">
        <v>82</v>
      </c>
      <c r="K21" s="39" t="s">
        <v>64</v>
      </c>
      <c r="L21" s="39" t="s">
        <v>56</v>
      </c>
      <c r="M21" s="39" t="s">
        <v>64</v>
      </c>
      <c r="N21" s="41" t="s">
        <v>201</v>
      </c>
      <c r="O21" s="57">
        <v>4.4999999999999998E-2</v>
      </c>
      <c r="P21" s="65" t="s">
        <v>195</v>
      </c>
      <c r="Q21" s="65" t="s">
        <v>243</v>
      </c>
      <c r="R21" s="65" t="s">
        <v>105</v>
      </c>
      <c r="S21" s="66">
        <v>0.5</v>
      </c>
      <c r="T21" s="66" t="s">
        <v>178</v>
      </c>
      <c r="U21" s="65" t="s">
        <v>166</v>
      </c>
      <c r="V21" s="65" t="s">
        <v>174</v>
      </c>
      <c r="W21" s="41" t="s">
        <v>213</v>
      </c>
      <c r="X21" s="65" t="s">
        <v>222</v>
      </c>
      <c r="Y21" s="65" t="s">
        <v>223</v>
      </c>
      <c r="Z21" s="46"/>
      <c r="AA21" s="41"/>
      <c r="AB21" s="42"/>
      <c r="AC21" s="52"/>
      <c r="AD21" s="53"/>
      <c r="AE21" s="54"/>
      <c r="AF21" s="45"/>
      <c r="AG21" s="41"/>
      <c r="AH21" s="42"/>
      <c r="AI21" s="52"/>
      <c r="AJ21" s="53"/>
      <c r="AK21" s="54"/>
      <c r="AL21" s="45"/>
      <c r="AM21" s="41"/>
      <c r="AN21" s="42"/>
      <c r="AO21" s="52"/>
      <c r="AP21" s="53"/>
      <c r="AQ21" s="54"/>
      <c r="AR21" s="45"/>
      <c r="AS21" s="41"/>
      <c r="AT21" s="42"/>
      <c r="AU21" s="52"/>
      <c r="AV21" s="53"/>
      <c r="AW21" s="54"/>
      <c r="AX21" s="45"/>
      <c r="AY21" s="41"/>
      <c r="AZ21" s="42"/>
      <c r="BA21" s="52"/>
      <c r="BB21" s="53"/>
      <c r="BC21" s="54"/>
      <c r="BD21" s="45"/>
      <c r="BE21" s="41"/>
      <c r="BF21" s="42"/>
      <c r="BG21" s="52"/>
      <c r="BH21" s="53"/>
      <c r="BI21" s="54"/>
      <c r="BJ21" s="64">
        <v>1</v>
      </c>
      <c r="BK21" s="64">
        <v>1</v>
      </c>
      <c r="BL21" s="42">
        <f t="shared" si="0"/>
        <v>1</v>
      </c>
      <c r="BM21" s="71" t="s">
        <v>227</v>
      </c>
      <c r="BN21" s="72"/>
      <c r="BO21" s="73"/>
      <c r="BP21" s="64">
        <v>1</v>
      </c>
      <c r="BQ21" s="64">
        <v>1</v>
      </c>
      <c r="BR21" s="42">
        <f t="shared" si="1"/>
        <v>1</v>
      </c>
      <c r="BS21" s="71" t="s">
        <v>227</v>
      </c>
      <c r="BT21" s="72"/>
      <c r="BU21" s="73"/>
      <c r="BV21" s="64">
        <v>1</v>
      </c>
      <c r="BW21" s="64">
        <v>1</v>
      </c>
      <c r="BX21" s="42">
        <f t="shared" si="2"/>
        <v>1</v>
      </c>
      <c r="BY21" s="71" t="s">
        <v>227</v>
      </c>
      <c r="BZ21" s="72"/>
      <c r="CA21" s="73"/>
      <c r="CB21" s="64">
        <v>1</v>
      </c>
      <c r="CC21" s="64">
        <v>1</v>
      </c>
      <c r="CD21" s="42">
        <f t="shared" si="3"/>
        <v>1</v>
      </c>
      <c r="CE21" s="71" t="s">
        <v>227</v>
      </c>
      <c r="CF21" s="72"/>
      <c r="CG21" s="73"/>
      <c r="CH21" s="64">
        <v>1</v>
      </c>
      <c r="CI21" s="64">
        <v>1</v>
      </c>
      <c r="CJ21" s="42">
        <f t="shared" si="4"/>
        <v>1</v>
      </c>
      <c r="CK21" s="71" t="s">
        <v>251</v>
      </c>
      <c r="CL21" s="72"/>
      <c r="CM21" s="73"/>
      <c r="CN21" s="40">
        <v>100</v>
      </c>
      <c r="CO21" s="40">
        <v>100</v>
      </c>
      <c r="CP21" s="42">
        <f t="shared" si="5"/>
        <v>1</v>
      </c>
      <c r="CQ21" s="71" t="s">
        <v>258</v>
      </c>
      <c r="CR21" s="80"/>
      <c r="CS21" s="43">
        <f t="shared" si="6"/>
        <v>0.5</v>
      </c>
      <c r="CT21" s="41">
        <f t="shared" si="7"/>
        <v>0</v>
      </c>
      <c r="CU21" s="44">
        <f t="shared" si="8"/>
        <v>0</v>
      </c>
    </row>
    <row r="22" spans="1:99" s="2" customFormat="1" ht="196">
      <c r="A22" s="50" t="s">
        <v>188</v>
      </c>
      <c r="B22" s="38">
        <v>7951</v>
      </c>
      <c r="C22" s="51">
        <v>5</v>
      </c>
      <c r="D22" s="41" t="s">
        <v>195</v>
      </c>
      <c r="E22" s="39" t="s">
        <v>151</v>
      </c>
      <c r="F22" s="39" t="s">
        <v>64</v>
      </c>
      <c r="G22" s="55"/>
      <c r="H22" s="39" t="s">
        <v>64</v>
      </c>
      <c r="I22" s="39" t="s">
        <v>64</v>
      </c>
      <c r="J22" s="39" t="s">
        <v>82</v>
      </c>
      <c r="K22" s="39" t="s">
        <v>64</v>
      </c>
      <c r="L22" s="39" t="s">
        <v>56</v>
      </c>
      <c r="M22" s="39" t="s">
        <v>64</v>
      </c>
      <c r="N22" s="41" t="s">
        <v>202</v>
      </c>
      <c r="O22" s="57">
        <v>3.5000000000000003E-2</v>
      </c>
      <c r="P22" s="65" t="s">
        <v>195</v>
      </c>
      <c r="Q22" s="65" t="s">
        <v>243</v>
      </c>
      <c r="R22" s="65" t="s">
        <v>105</v>
      </c>
      <c r="S22" s="66">
        <v>0.5</v>
      </c>
      <c r="T22" s="66" t="s">
        <v>178</v>
      </c>
      <c r="U22" s="65" t="s">
        <v>166</v>
      </c>
      <c r="V22" s="65" t="s">
        <v>174</v>
      </c>
      <c r="W22" s="41" t="s">
        <v>210</v>
      </c>
      <c r="X22" s="65" t="s">
        <v>222</v>
      </c>
      <c r="Y22" s="65" t="s">
        <v>223</v>
      </c>
      <c r="Z22" s="46"/>
      <c r="AA22" s="41"/>
      <c r="AB22" s="42"/>
      <c r="AC22" s="52"/>
      <c r="AD22" s="53"/>
      <c r="AE22" s="54"/>
      <c r="AF22" s="45"/>
      <c r="AG22" s="41"/>
      <c r="AH22" s="42"/>
      <c r="AI22" s="52"/>
      <c r="AJ22" s="53"/>
      <c r="AK22" s="54"/>
      <c r="AL22" s="45"/>
      <c r="AM22" s="41"/>
      <c r="AN22" s="42"/>
      <c r="AO22" s="52"/>
      <c r="AP22" s="53"/>
      <c r="AQ22" s="54"/>
      <c r="AR22" s="45"/>
      <c r="AS22" s="41"/>
      <c r="AT22" s="42"/>
      <c r="AU22" s="52"/>
      <c r="AV22" s="53"/>
      <c r="AW22" s="54"/>
      <c r="AX22" s="45"/>
      <c r="AY22" s="41"/>
      <c r="AZ22" s="42"/>
      <c r="BA22" s="52"/>
      <c r="BB22" s="53"/>
      <c r="BC22" s="54"/>
      <c r="BD22" s="45"/>
      <c r="BE22" s="41"/>
      <c r="BF22" s="42"/>
      <c r="BG22" s="52"/>
      <c r="BH22" s="53"/>
      <c r="BI22" s="54"/>
      <c r="BJ22" s="64">
        <v>1</v>
      </c>
      <c r="BK22" s="64">
        <v>1</v>
      </c>
      <c r="BL22" s="42">
        <f t="shared" si="0"/>
        <v>1</v>
      </c>
      <c r="BM22" s="74"/>
      <c r="BN22" s="75"/>
      <c r="BO22" s="76"/>
      <c r="BP22" s="64">
        <v>1</v>
      </c>
      <c r="BQ22" s="64">
        <v>1</v>
      </c>
      <c r="BR22" s="42">
        <f t="shared" si="1"/>
        <v>1</v>
      </c>
      <c r="BS22" s="74"/>
      <c r="BT22" s="75"/>
      <c r="BU22" s="76"/>
      <c r="BV22" s="64">
        <v>1</v>
      </c>
      <c r="BW22" s="64">
        <v>1</v>
      </c>
      <c r="BX22" s="42">
        <f t="shared" si="2"/>
        <v>1</v>
      </c>
      <c r="BY22" s="74"/>
      <c r="BZ22" s="75"/>
      <c r="CA22" s="76"/>
      <c r="CB22" s="64">
        <v>1</v>
      </c>
      <c r="CC22" s="64">
        <v>1</v>
      </c>
      <c r="CD22" s="42">
        <f t="shared" si="3"/>
        <v>1</v>
      </c>
      <c r="CE22" s="74"/>
      <c r="CF22" s="75"/>
      <c r="CG22" s="76"/>
      <c r="CH22" s="64">
        <v>1</v>
      </c>
      <c r="CI22" s="64">
        <v>1</v>
      </c>
      <c r="CJ22" s="42">
        <f t="shared" si="4"/>
        <v>1</v>
      </c>
      <c r="CK22" s="74"/>
      <c r="CL22" s="75"/>
      <c r="CM22" s="76"/>
      <c r="CN22" s="40">
        <v>100</v>
      </c>
      <c r="CO22" s="40">
        <v>100</v>
      </c>
      <c r="CP22" s="42">
        <f t="shared" si="5"/>
        <v>1</v>
      </c>
      <c r="CQ22" s="74"/>
      <c r="CR22" s="81"/>
      <c r="CS22" s="43">
        <f t="shared" si="6"/>
        <v>0.5</v>
      </c>
      <c r="CT22" s="41">
        <f t="shared" si="7"/>
        <v>0</v>
      </c>
      <c r="CU22" s="44">
        <f t="shared" si="8"/>
        <v>0</v>
      </c>
    </row>
    <row r="23" spans="1:99" s="2" customFormat="1" ht="196">
      <c r="A23" s="50" t="s">
        <v>188</v>
      </c>
      <c r="B23" s="38">
        <v>7951</v>
      </c>
      <c r="C23" s="51">
        <v>5</v>
      </c>
      <c r="D23" s="41" t="s">
        <v>195</v>
      </c>
      <c r="E23" s="39" t="s">
        <v>151</v>
      </c>
      <c r="F23" s="39" t="s">
        <v>64</v>
      </c>
      <c r="G23" s="55"/>
      <c r="H23" s="39" t="s">
        <v>64</v>
      </c>
      <c r="I23" s="39" t="s">
        <v>64</v>
      </c>
      <c r="J23" s="39" t="s">
        <v>82</v>
      </c>
      <c r="K23" s="39" t="s">
        <v>64</v>
      </c>
      <c r="L23" s="39" t="s">
        <v>56</v>
      </c>
      <c r="M23" s="39" t="s">
        <v>64</v>
      </c>
      <c r="N23" s="41" t="s">
        <v>202</v>
      </c>
      <c r="O23" s="57">
        <v>0.01</v>
      </c>
      <c r="P23" s="65" t="s">
        <v>195</v>
      </c>
      <c r="Q23" s="65" t="s">
        <v>243</v>
      </c>
      <c r="R23" s="65" t="s">
        <v>105</v>
      </c>
      <c r="S23" s="66">
        <v>0.5</v>
      </c>
      <c r="T23" s="66" t="s">
        <v>178</v>
      </c>
      <c r="U23" s="65" t="s">
        <v>166</v>
      </c>
      <c r="V23" s="65" t="s">
        <v>174</v>
      </c>
      <c r="W23" s="41" t="s">
        <v>210</v>
      </c>
      <c r="X23" s="65" t="s">
        <v>222</v>
      </c>
      <c r="Y23" s="65" t="s">
        <v>223</v>
      </c>
      <c r="Z23" s="46"/>
      <c r="AA23" s="41"/>
      <c r="AB23" s="42"/>
      <c r="AC23" s="52"/>
      <c r="AD23" s="53"/>
      <c r="AE23" s="54"/>
      <c r="AF23" s="45"/>
      <c r="AG23" s="41"/>
      <c r="AH23" s="42"/>
      <c r="AI23" s="52"/>
      <c r="AJ23" s="53"/>
      <c r="AK23" s="54"/>
      <c r="AL23" s="45"/>
      <c r="AM23" s="41"/>
      <c r="AN23" s="42"/>
      <c r="AO23" s="52"/>
      <c r="AP23" s="53"/>
      <c r="AQ23" s="54"/>
      <c r="AR23" s="45"/>
      <c r="AS23" s="41"/>
      <c r="AT23" s="42"/>
      <c r="AU23" s="52"/>
      <c r="AV23" s="53"/>
      <c r="AW23" s="54"/>
      <c r="AX23" s="45"/>
      <c r="AY23" s="41"/>
      <c r="AZ23" s="42"/>
      <c r="BA23" s="52"/>
      <c r="BB23" s="53"/>
      <c r="BC23" s="54"/>
      <c r="BD23" s="45"/>
      <c r="BE23" s="41"/>
      <c r="BF23" s="42"/>
      <c r="BG23" s="52"/>
      <c r="BH23" s="53"/>
      <c r="BI23" s="54"/>
      <c r="BJ23" s="64">
        <v>1</v>
      </c>
      <c r="BK23" s="64">
        <v>1</v>
      </c>
      <c r="BL23" s="42">
        <f t="shared" si="0"/>
        <v>1</v>
      </c>
      <c r="BM23" s="74"/>
      <c r="BN23" s="75"/>
      <c r="BO23" s="76"/>
      <c r="BP23" s="64">
        <v>1</v>
      </c>
      <c r="BQ23" s="64">
        <v>1</v>
      </c>
      <c r="BR23" s="42">
        <f t="shared" si="1"/>
        <v>1</v>
      </c>
      <c r="BS23" s="74"/>
      <c r="BT23" s="75"/>
      <c r="BU23" s="76"/>
      <c r="BV23" s="64">
        <v>1</v>
      </c>
      <c r="BW23" s="64">
        <v>1</v>
      </c>
      <c r="BX23" s="42">
        <f t="shared" si="2"/>
        <v>1</v>
      </c>
      <c r="BY23" s="74"/>
      <c r="BZ23" s="75"/>
      <c r="CA23" s="76"/>
      <c r="CB23" s="64">
        <v>1</v>
      </c>
      <c r="CC23" s="64">
        <v>1</v>
      </c>
      <c r="CD23" s="42">
        <f t="shared" si="3"/>
        <v>1</v>
      </c>
      <c r="CE23" s="74"/>
      <c r="CF23" s="75"/>
      <c r="CG23" s="76"/>
      <c r="CH23" s="64">
        <v>1</v>
      </c>
      <c r="CI23" s="64">
        <v>1</v>
      </c>
      <c r="CJ23" s="42">
        <f t="shared" si="4"/>
        <v>1</v>
      </c>
      <c r="CK23" s="74"/>
      <c r="CL23" s="75"/>
      <c r="CM23" s="76"/>
      <c r="CN23" s="40">
        <v>100</v>
      </c>
      <c r="CO23" s="40">
        <v>100</v>
      </c>
      <c r="CP23" s="42">
        <f t="shared" si="5"/>
        <v>1</v>
      </c>
      <c r="CQ23" s="74"/>
      <c r="CR23" s="81"/>
      <c r="CS23" s="43">
        <f t="shared" si="6"/>
        <v>0.5</v>
      </c>
      <c r="CT23" s="41">
        <f t="shared" si="7"/>
        <v>0</v>
      </c>
      <c r="CU23" s="44">
        <f t="shared" si="8"/>
        <v>0</v>
      </c>
    </row>
    <row r="24" spans="1:99" s="2" customFormat="1" ht="196">
      <c r="A24" s="50" t="s">
        <v>188</v>
      </c>
      <c r="B24" s="38">
        <v>7951</v>
      </c>
      <c r="C24" s="51">
        <v>5</v>
      </c>
      <c r="D24" s="41" t="s">
        <v>195</v>
      </c>
      <c r="E24" s="39" t="s">
        <v>151</v>
      </c>
      <c r="F24" s="39" t="s">
        <v>64</v>
      </c>
      <c r="G24" s="55"/>
      <c r="H24" s="39" t="s">
        <v>64</v>
      </c>
      <c r="I24" s="39" t="s">
        <v>64</v>
      </c>
      <c r="J24" s="39" t="s">
        <v>82</v>
      </c>
      <c r="K24" s="39" t="s">
        <v>64</v>
      </c>
      <c r="L24" s="39" t="s">
        <v>56</v>
      </c>
      <c r="M24" s="39" t="s">
        <v>64</v>
      </c>
      <c r="N24" s="41" t="s">
        <v>203</v>
      </c>
      <c r="O24" s="57">
        <v>0.01</v>
      </c>
      <c r="P24" s="65" t="s">
        <v>195</v>
      </c>
      <c r="Q24" s="65" t="s">
        <v>243</v>
      </c>
      <c r="R24" s="65" t="s">
        <v>105</v>
      </c>
      <c r="S24" s="66">
        <v>0.5</v>
      </c>
      <c r="T24" s="66" t="s">
        <v>178</v>
      </c>
      <c r="U24" s="65" t="s">
        <v>166</v>
      </c>
      <c r="V24" s="65" t="s">
        <v>174</v>
      </c>
      <c r="W24" s="41" t="s">
        <v>214</v>
      </c>
      <c r="X24" s="65" t="s">
        <v>222</v>
      </c>
      <c r="Y24" s="65" t="s">
        <v>223</v>
      </c>
      <c r="Z24" s="46"/>
      <c r="AA24" s="41"/>
      <c r="AB24" s="42"/>
      <c r="AC24" s="52"/>
      <c r="AD24" s="53"/>
      <c r="AE24" s="54"/>
      <c r="AF24" s="45"/>
      <c r="AG24" s="41"/>
      <c r="AH24" s="42"/>
      <c r="AI24" s="52"/>
      <c r="AJ24" s="53"/>
      <c r="AK24" s="54"/>
      <c r="AL24" s="45"/>
      <c r="AM24" s="41"/>
      <c r="AN24" s="42"/>
      <c r="AO24" s="52"/>
      <c r="AP24" s="53"/>
      <c r="AQ24" s="54"/>
      <c r="AR24" s="45"/>
      <c r="AS24" s="41"/>
      <c r="AT24" s="42"/>
      <c r="AU24" s="52"/>
      <c r="AV24" s="53"/>
      <c r="AW24" s="54"/>
      <c r="AX24" s="45"/>
      <c r="AY24" s="41"/>
      <c r="AZ24" s="42"/>
      <c r="BA24" s="52"/>
      <c r="BB24" s="53"/>
      <c r="BC24" s="54"/>
      <c r="BD24" s="45"/>
      <c r="BE24" s="41"/>
      <c r="BF24" s="42"/>
      <c r="BG24" s="52"/>
      <c r="BH24" s="53"/>
      <c r="BI24" s="54"/>
      <c r="BJ24" s="64">
        <v>1</v>
      </c>
      <c r="BK24" s="64">
        <v>1</v>
      </c>
      <c r="BL24" s="42">
        <f t="shared" si="0"/>
        <v>1</v>
      </c>
      <c r="BM24" s="77"/>
      <c r="BN24" s="78"/>
      <c r="BO24" s="79"/>
      <c r="BP24" s="64">
        <v>1</v>
      </c>
      <c r="BQ24" s="64">
        <v>1</v>
      </c>
      <c r="BR24" s="42">
        <f t="shared" si="1"/>
        <v>1</v>
      </c>
      <c r="BS24" s="77"/>
      <c r="BT24" s="78"/>
      <c r="BU24" s="79"/>
      <c r="BV24" s="64">
        <v>1</v>
      </c>
      <c r="BW24" s="64">
        <v>1</v>
      </c>
      <c r="BX24" s="42">
        <f t="shared" si="2"/>
        <v>1</v>
      </c>
      <c r="BY24" s="77"/>
      <c r="BZ24" s="78"/>
      <c r="CA24" s="79"/>
      <c r="CB24" s="64">
        <v>1</v>
      </c>
      <c r="CC24" s="64">
        <v>1</v>
      </c>
      <c r="CD24" s="42">
        <f t="shared" si="3"/>
        <v>1</v>
      </c>
      <c r="CE24" s="77"/>
      <c r="CF24" s="78"/>
      <c r="CG24" s="79"/>
      <c r="CH24" s="64">
        <v>1</v>
      </c>
      <c r="CI24" s="64">
        <v>1</v>
      </c>
      <c r="CJ24" s="42">
        <f t="shared" si="4"/>
        <v>1</v>
      </c>
      <c r="CK24" s="77"/>
      <c r="CL24" s="78"/>
      <c r="CM24" s="79"/>
      <c r="CN24" s="40">
        <v>100</v>
      </c>
      <c r="CO24" s="40">
        <v>100</v>
      </c>
      <c r="CP24" s="42">
        <f t="shared" si="5"/>
        <v>1</v>
      </c>
      <c r="CQ24" s="74"/>
      <c r="CR24" s="81"/>
      <c r="CS24" s="43">
        <f t="shared" si="6"/>
        <v>0.5</v>
      </c>
      <c r="CT24" s="41">
        <f t="shared" si="7"/>
        <v>0</v>
      </c>
      <c r="CU24" s="44">
        <f t="shared" si="8"/>
        <v>0</v>
      </c>
    </row>
    <row r="25" spans="1:99" s="2" customFormat="1" ht="196">
      <c r="A25" s="50" t="s">
        <v>188</v>
      </c>
      <c r="B25" s="38">
        <v>7951</v>
      </c>
      <c r="C25" s="51">
        <v>6</v>
      </c>
      <c r="D25" s="41" t="s">
        <v>196</v>
      </c>
      <c r="E25" s="39" t="s">
        <v>151</v>
      </c>
      <c r="F25" s="39" t="s">
        <v>64</v>
      </c>
      <c r="G25" s="55"/>
      <c r="H25" s="39" t="s">
        <v>64</v>
      </c>
      <c r="I25" s="39" t="s">
        <v>64</v>
      </c>
      <c r="J25" s="39" t="s">
        <v>82</v>
      </c>
      <c r="K25" s="39" t="s">
        <v>64</v>
      </c>
      <c r="L25" s="39" t="s">
        <v>56</v>
      </c>
      <c r="M25" s="39" t="s">
        <v>64</v>
      </c>
      <c r="N25" s="41" t="s">
        <v>204</v>
      </c>
      <c r="O25" s="57">
        <v>0.02</v>
      </c>
      <c r="P25" s="65" t="s">
        <v>196</v>
      </c>
      <c r="Q25" s="65" t="s">
        <v>244</v>
      </c>
      <c r="R25" s="65" t="s">
        <v>105</v>
      </c>
      <c r="S25" s="66">
        <v>0.5</v>
      </c>
      <c r="T25" s="66" t="s">
        <v>178</v>
      </c>
      <c r="U25" s="65" t="s">
        <v>166</v>
      </c>
      <c r="V25" s="65" t="s">
        <v>174</v>
      </c>
      <c r="W25" s="41" t="s">
        <v>219</v>
      </c>
      <c r="X25" s="65" t="s">
        <v>222</v>
      </c>
      <c r="Y25" s="65" t="s">
        <v>223</v>
      </c>
      <c r="Z25" s="46"/>
      <c r="AA25" s="41"/>
      <c r="AB25" s="42"/>
      <c r="AC25" s="52"/>
      <c r="AD25" s="53"/>
      <c r="AE25" s="54"/>
      <c r="AF25" s="45"/>
      <c r="AG25" s="41"/>
      <c r="AH25" s="42"/>
      <c r="AI25" s="52"/>
      <c r="AJ25" s="53"/>
      <c r="AK25" s="54"/>
      <c r="AL25" s="45"/>
      <c r="AM25" s="41"/>
      <c r="AN25" s="42"/>
      <c r="AO25" s="52"/>
      <c r="AP25" s="53"/>
      <c r="AQ25" s="54"/>
      <c r="AR25" s="45"/>
      <c r="AS25" s="41"/>
      <c r="AT25" s="42"/>
      <c r="AU25" s="52"/>
      <c r="AV25" s="53"/>
      <c r="AW25" s="54"/>
      <c r="AX25" s="45"/>
      <c r="AY25" s="41"/>
      <c r="AZ25" s="42"/>
      <c r="BA25" s="52"/>
      <c r="BB25" s="53"/>
      <c r="BC25" s="54"/>
      <c r="BD25" s="45"/>
      <c r="BE25" s="41"/>
      <c r="BF25" s="42"/>
      <c r="BG25" s="52"/>
      <c r="BH25" s="53"/>
      <c r="BI25" s="54"/>
      <c r="BJ25" s="64">
        <v>1</v>
      </c>
      <c r="BK25" s="64">
        <v>1</v>
      </c>
      <c r="BL25" s="42">
        <f t="shared" si="0"/>
        <v>1</v>
      </c>
      <c r="BM25" s="71" t="s">
        <v>228</v>
      </c>
      <c r="BN25" s="72"/>
      <c r="BO25" s="73"/>
      <c r="BP25" s="64">
        <v>1</v>
      </c>
      <c r="BQ25" s="64">
        <v>1</v>
      </c>
      <c r="BR25" s="42">
        <f t="shared" si="1"/>
        <v>1</v>
      </c>
      <c r="BS25" s="71" t="s">
        <v>228</v>
      </c>
      <c r="BT25" s="72"/>
      <c r="BU25" s="73"/>
      <c r="BV25" s="64">
        <v>1</v>
      </c>
      <c r="BW25" s="64">
        <v>1</v>
      </c>
      <c r="BX25" s="42">
        <f t="shared" si="2"/>
        <v>1</v>
      </c>
      <c r="BY25" s="71" t="s">
        <v>228</v>
      </c>
      <c r="BZ25" s="72"/>
      <c r="CA25" s="73"/>
      <c r="CB25" s="64">
        <v>1</v>
      </c>
      <c r="CC25" s="64">
        <v>1</v>
      </c>
      <c r="CD25" s="42">
        <f t="shared" si="3"/>
        <v>1</v>
      </c>
      <c r="CE25" s="71" t="s">
        <v>228</v>
      </c>
      <c r="CF25" s="72"/>
      <c r="CG25" s="73"/>
      <c r="CH25" s="64">
        <v>1</v>
      </c>
      <c r="CI25" s="64">
        <v>1</v>
      </c>
      <c r="CJ25" s="42">
        <f t="shared" si="4"/>
        <v>1</v>
      </c>
      <c r="CK25" s="71" t="s">
        <v>252</v>
      </c>
      <c r="CL25" s="72"/>
      <c r="CM25" s="73"/>
      <c r="CN25" s="40">
        <v>100</v>
      </c>
      <c r="CO25" s="40">
        <v>100</v>
      </c>
      <c r="CP25" s="42">
        <f t="shared" si="5"/>
        <v>1</v>
      </c>
      <c r="CQ25" s="74"/>
      <c r="CR25" s="81"/>
      <c r="CS25" s="43">
        <f t="shared" si="6"/>
        <v>0.5</v>
      </c>
      <c r="CT25" s="41">
        <f t="shared" si="7"/>
        <v>0</v>
      </c>
      <c r="CU25" s="44">
        <f t="shared" si="8"/>
        <v>0</v>
      </c>
    </row>
    <row r="26" spans="1:99" s="2" customFormat="1" ht="196">
      <c r="A26" s="50" t="s">
        <v>188</v>
      </c>
      <c r="B26" s="38">
        <v>7951</v>
      </c>
      <c r="C26" s="51">
        <v>6</v>
      </c>
      <c r="D26" s="41" t="s">
        <v>196</v>
      </c>
      <c r="E26" s="39" t="s">
        <v>151</v>
      </c>
      <c r="F26" s="39" t="s">
        <v>64</v>
      </c>
      <c r="G26" s="55"/>
      <c r="H26" s="39" t="s">
        <v>64</v>
      </c>
      <c r="I26" s="39" t="s">
        <v>64</v>
      </c>
      <c r="J26" s="39" t="s">
        <v>82</v>
      </c>
      <c r="K26" s="39" t="s">
        <v>64</v>
      </c>
      <c r="L26" s="39" t="s">
        <v>56</v>
      </c>
      <c r="M26" s="39" t="s">
        <v>64</v>
      </c>
      <c r="N26" s="41" t="s">
        <v>209</v>
      </c>
      <c r="O26" s="57">
        <v>0.01</v>
      </c>
      <c r="P26" s="65" t="s">
        <v>196</v>
      </c>
      <c r="Q26" s="65" t="s">
        <v>244</v>
      </c>
      <c r="R26" s="65" t="s">
        <v>105</v>
      </c>
      <c r="S26" s="66">
        <v>0.5</v>
      </c>
      <c r="T26" s="66" t="s">
        <v>178</v>
      </c>
      <c r="U26" s="65" t="s">
        <v>166</v>
      </c>
      <c r="V26" s="65" t="s">
        <v>174</v>
      </c>
      <c r="W26" s="41" t="s">
        <v>205</v>
      </c>
      <c r="X26" s="65" t="s">
        <v>222</v>
      </c>
      <c r="Y26" s="65" t="s">
        <v>223</v>
      </c>
      <c r="Z26" s="46"/>
      <c r="AA26" s="41"/>
      <c r="AB26" s="42"/>
      <c r="AC26" s="52"/>
      <c r="AD26" s="53"/>
      <c r="AE26" s="54"/>
      <c r="AF26" s="45"/>
      <c r="AG26" s="41"/>
      <c r="AH26" s="42"/>
      <c r="AI26" s="52"/>
      <c r="AJ26" s="53"/>
      <c r="AK26" s="54"/>
      <c r="AL26" s="45"/>
      <c r="AM26" s="41"/>
      <c r="AN26" s="42"/>
      <c r="AO26" s="52"/>
      <c r="AP26" s="53"/>
      <c r="AQ26" s="54"/>
      <c r="AR26" s="45"/>
      <c r="AS26" s="41"/>
      <c r="AT26" s="42"/>
      <c r="AU26" s="52"/>
      <c r="AV26" s="53"/>
      <c r="AW26" s="54"/>
      <c r="AX26" s="45"/>
      <c r="AY26" s="41"/>
      <c r="AZ26" s="42"/>
      <c r="BA26" s="52"/>
      <c r="BB26" s="53"/>
      <c r="BC26" s="54"/>
      <c r="BD26" s="45"/>
      <c r="BE26" s="41"/>
      <c r="BF26" s="42"/>
      <c r="BG26" s="52"/>
      <c r="BH26" s="53"/>
      <c r="BI26" s="54"/>
      <c r="BJ26" s="64">
        <v>1</v>
      </c>
      <c r="BK26" s="64">
        <v>1</v>
      </c>
      <c r="BL26" s="42">
        <f t="shared" si="0"/>
        <v>1</v>
      </c>
      <c r="BM26" s="74"/>
      <c r="BN26" s="75"/>
      <c r="BO26" s="76"/>
      <c r="BP26" s="64">
        <v>1</v>
      </c>
      <c r="BQ26" s="64">
        <v>1</v>
      </c>
      <c r="BR26" s="42">
        <f t="shared" si="1"/>
        <v>1</v>
      </c>
      <c r="BS26" s="74"/>
      <c r="BT26" s="75"/>
      <c r="BU26" s="76"/>
      <c r="BV26" s="64">
        <v>1</v>
      </c>
      <c r="BW26" s="64">
        <v>1</v>
      </c>
      <c r="BX26" s="42">
        <f t="shared" si="2"/>
        <v>1</v>
      </c>
      <c r="BY26" s="74"/>
      <c r="BZ26" s="75"/>
      <c r="CA26" s="76"/>
      <c r="CB26" s="64">
        <v>1</v>
      </c>
      <c r="CC26" s="64">
        <v>1</v>
      </c>
      <c r="CD26" s="42">
        <f t="shared" si="3"/>
        <v>1</v>
      </c>
      <c r="CE26" s="74"/>
      <c r="CF26" s="75"/>
      <c r="CG26" s="76"/>
      <c r="CH26" s="64">
        <v>1</v>
      </c>
      <c r="CI26" s="64">
        <v>1</v>
      </c>
      <c r="CJ26" s="42">
        <f t="shared" si="4"/>
        <v>1</v>
      </c>
      <c r="CK26" s="74"/>
      <c r="CL26" s="75"/>
      <c r="CM26" s="76"/>
      <c r="CN26" s="40">
        <v>100</v>
      </c>
      <c r="CO26" s="40">
        <v>100</v>
      </c>
      <c r="CP26" s="42">
        <f t="shared" si="5"/>
        <v>1</v>
      </c>
      <c r="CQ26" s="74"/>
      <c r="CR26" s="81"/>
      <c r="CS26" s="43">
        <f t="shared" si="6"/>
        <v>0.5</v>
      </c>
      <c r="CT26" s="41">
        <f t="shared" si="7"/>
        <v>0</v>
      </c>
      <c r="CU26" s="44">
        <f t="shared" si="8"/>
        <v>0</v>
      </c>
    </row>
    <row r="27" spans="1:99" s="2" customFormat="1" ht="196">
      <c r="A27" s="50" t="s">
        <v>188</v>
      </c>
      <c r="B27" s="38">
        <v>7951</v>
      </c>
      <c r="C27" s="51">
        <v>6</v>
      </c>
      <c r="D27" s="41" t="s">
        <v>196</v>
      </c>
      <c r="E27" s="39" t="s">
        <v>151</v>
      </c>
      <c r="F27" s="39" t="s">
        <v>64</v>
      </c>
      <c r="G27" s="55"/>
      <c r="H27" s="39" t="s">
        <v>64</v>
      </c>
      <c r="I27" s="39" t="s">
        <v>64</v>
      </c>
      <c r="J27" s="39" t="s">
        <v>82</v>
      </c>
      <c r="K27" s="39" t="s">
        <v>64</v>
      </c>
      <c r="L27" s="39" t="s">
        <v>56</v>
      </c>
      <c r="M27" s="39" t="s">
        <v>64</v>
      </c>
      <c r="N27" s="41" t="s">
        <v>209</v>
      </c>
      <c r="O27" s="57">
        <v>0.01</v>
      </c>
      <c r="P27" s="65" t="s">
        <v>196</v>
      </c>
      <c r="Q27" s="65" t="s">
        <v>244</v>
      </c>
      <c r="R27" s="65" t="s">
        <v>105</v>
      </c>
      <c r="S27" s="66">
        <v>0.5</v>
      </c>
      <c r="T27" s="66" t="s">
        <v>178</v>
      </c>
      <c r="U27" s="65" t="s">
        <v>166</v>
      </c>
      <c r="V27" s="65" t="s">
        <v>174</v>
      </c>
      <c r="W27" s="41" t="s">
        <v>205</v>
      </c>
      <c r="X27" s="65" t="s">
        <v>222</v>
      </c>
      <c r="Y27" s="65" t="s">
        <v>223</v>
      </c>
      <c r="Z27" s="46"/>
      <c r="AA27" s="41"/>
      <c r="AB27" s="42"/>
      <c r="AC27" s="52"/>
      <c r="AD27" s="53"/>
      <c r="AE27" s="54"/>
      <c r="AF27" s="45"/>
      <c r="AG27" s="41"/>
      <c r="AH27" s="42"/>
      <c r="AI27" s="52"/>
      <c r="AJ27" s="53"/>
      <c r="AK27" s="54"/>
      <c r="AL27" s="45"/>
      <c r="AM27" s="41"/>
      <c r="AN27" s="42"/>
      <c r="AO27" s="52"/>
      <c r="AP27" s="53"/>
      <c r="AQ27" s="54"/>
      <c r="AR27" s="45"/>
      <c r="AS27" s="41"/>
      <c r="AT27" s="42"/>
      <c r="AU27" s="52"/>
      <c r="AV27" s="53"/>
      <c r="AW27" s="54"/>
      <c r="AX27" s="45"/>
      <c r="AY27" s="41"/>
      <c r="AZ27" s="42"/>
      <c r="BA27" s="52"/>
      <c r="BB27" s="53"/>
      <c r="BC27" s="54"/>
      <c r="BD27" s="45"/>
      <c r="BE27" s="41"/>
      <c r="BF27" s="42"/>
      <c r="BG27" s="52"/>
      <c r="BH27" s="53"/>
      <c r="BI27" s="54"/>
      <c r="BJ27" s="64">
        <v>1</v>
      </c>
      <c r="BK27" s="64">
        <v>1</v>
      </c>
      <c r="BL27" s="42">
        <f t="shared" si="0"/>
        <v>1</v>
      </c>
      <c r="BM27" s="74"/>
      <c r="BN27" s="75"/>
      <c r="BO27" s="76"/>
      <c r="BP27" s="64">
        <v>1</v>
      </c>
      <c r="BQ27" s="64">
        <v>1</v>
      </c>
      <c r="BR27" s="42">
        <f t="shared" si="1"/>
        <v>1</v>
      </c>
      <c r="BS27" s="74"/>
      <c r="BT27" s="75"/>
      <c r="BU27" s="76"/>
      <c r="BV27" s="64">
        <v>1</v>
      </c>
      <c r="BW27" s="64">
        <v>1</v>
      </c>
      <c r="BX27" s="42">
        <f t="shared" si="2"/>
        <v>1</v>
      </c>
      <c r="BY27" s="74"/>
      <c r="BZ27" s="75"/>
      <c r="CA27" s="76"/>
      <c r="CB27" s="64">
        <v>1</v>
      </c>
      <c r="CC27" s="64">
        <v>1</v>
      </c>
      <c r="CD27" s="42">
        <f t="shared" si="3"/>
        <v>1</v>
      </c>
      <c r="CE27" s="74"/>
      <c r="CF27" s="75"/>
      <c r="CG27" s="76"/>
      <c r="CH27" s="64">
        <v>1</v>
      </c>
      <c r="CI27" s="64">
        <v>1</v>
      </c>
      <c r="CJ27" s="42">
        <f t="shared" si="4"/>
        <v>1</v>
      </c>
      <c r="CK27" s="74"/>
      <c r="CL27" s="75"/>
      <c r="CM27" s="76"/>
      <c r="CN27" s="40">
        <v>100</v>
      </c>
      <c r="CO27" s="40">
        <v>100</v>
      </c>
      <c r="CP27" s="42">
        <f t="shared" si="5"/>
        <v>1</v>
      </c>
      <c r="CQ27" s="74"/>
      <c r="CR27" s="81"/>
      <c r="CS27" s="43">
        <f t="shared" si="6"/>
        <v>0.5</v>
      </c>
      <c r="CT27" s="41">
        <f t="shared" si="7"/>
        <v>0</v>
      </c>
      <c r="CU27" s="44">
        <f t="shared" si="8"/>
        <v>0</v>
      </c>
    </row>
    <row r="28" spans="1:99" s="2" customFormat="1" ht="196">
      <c r="A28" s="50" t="s">
        <v>188</v>
      </c>
      <c r="B28" s="38">
        <v>7951</v>
      </c>
      <c r="C28" s="51">
        <v>6</v>
      </c>
      <c r="D28" s="41" t="s">
        <v>196</v>
      </c>
      <c r="E28" s="39" t="s">
        <v>151</v>
      </c>
      <c r="F28" s="39" t="s">
        <v>64</v>
      </c>
      <c r="G28" s="55"/>
      <c r="H28" s="39" t="s">
        <v>64</v>
      </c>
      <c r="I28" s="39" t="s">
        <v>64</v>
      </c>
      <c r="J28" s="39" t="s">
        <v>82</v>
      </c>
      <c r="K28" s="39" t="s">
        <v>64</v>
      </c>
      <c r="L28" s="39" t="s">
        <v>56</v>
      </c>
      <c r="M28" s="39" t="s">
        <v>64</v>
      </c>
      <c r="N28" s="41" t="s">
        <v>220</v>
      </c>
      <c r="O28" s="57">
        <v>0.01</v>
      </c>
      <c r="P28" s="65" t="s">
        <v>196</v>
      </c>
      <c r="Q28" s="65" t="s">
        <v>244</v>
      </c>
      <c r="R28" s="65" t="s">
        <v>105</v>
      </c>
      <c r="S28" s="66">
        <v>0.5</v>
      </c>
      <c r="T28" s="66" t="s">
        <v>178</v>
      </c>
      <c r="U28" s="65" t="s">
        <v>166</v>
      </c>
      <c r="V28" s="65" t="s">
        <v>174</v>
      </c>
      <c r="W28" s="41" t="s">
        <v>206</v>
      </c>
      <c r="X28" s="65" t="s">
        <v>222</v>
      </c>
      <c r="Y28" s="65" t="s">
        <v>223</v>
      </c>
      <c r="Z28" s="46"/>
      <c r="AA28" s="41"/>
      <c r="AB28" s="42"/>
      <c r="AC28" s="52"/>
      <c r="AD28" s="53"/>
      <c r="AE28" s="54"/>
      <c r="AF28" s="45"/>
      <c r="AG28" s="41"/>
      <c r="AH28" s="42"/>
      <c r="AI28" s="52"/>
      <c r="AJ28" s="53"/>
      <c r="AK28" s="54"/>
      <c r="AL28" s="45"/>
      <c r="AM28" s="41"/>
      <c r="AN28" s="42"/>
      <c r="AO28" s="52"/>
      <c r="AP28" s="53"/>
      <c r="AQ28" s="54"/>
      <c r="AR28" s="45"/>
      <c r="AS28" s="41"/>
      <c r="AT28" s="42"/>
      <c r="AU28" s="52"/>
      <c r="AV28" s="53"/>
      <c r="AW28" s="54"/>
      <c r="AX28" s="45"/>
      <c r="AY28" s="41"/>
      <c r="AZ28" s="42"/>
      <c r="BA28" s="52"/>
      <c r="BB28" s="53"/>
      <c r="BC28" s="54"/>
      <c r="BD28" s="45"/>
      <c r="BE28" s="41"/>
      <c r="BF28" s="42"/>
      <c r="BG28" s="52"/>
      <c r="BH28" s="53"/>
      <c r="BI28" s="54"/>
      <c r="BJ28" s="64">
        <v>1</v>
      </c>
      <c r="BK28" s="64">
        <v>1</v>
      </c>
      <c r="BL28" s="42">
        <f t="shared" si="0"/>
        <v>1</v>
      </c>
      <c r="BM28" s="74"/>
      <c r="BN28" s="75"/>
      <c r="BO28" s="76"/>
      <c r="BP28" s="64">
        <v>1</v>
      </c>
      <c r="BQ28" s="64">
        <v>1</v>
      </c>
      <c r="BR28" s="42">
        <f t="shared" si="1"/>
        <v>1</v>
      </c>
      <c r="BS28" s="74"/>
      <c r="BT28" s="75"/>
      <c r="BU28" s="76"/>
      <c r="BV28" s="64">
        <v>1</v>
      </c>
      <c r="BW28" s="64">
        <v>1</v>
      </c>
      <c r="BX28" s="42">
        <f t="shared" si="2"/>
        <v>1</v>
      </c>
      <c r="BY28" s="74"/>
      <c r="BZ28" s="75"/>
      <c r="CA28" s="76"/>
      <c r="CB28" s="64">
        <v>1</v>
      </c>
      <c r="CC28" s="64">
        <v>1</v>
      </c>
      <c r="CD28" s="42">
        <f t="shared" si="3"/>
        <v>1</v>
      </c>
      <c r="CE28" s="74"/>
      <c r="CF28" s="75"/>
      <c r="CG28" s="76"/>
      <c r="CH28" s="64">
        <v>1</v>
      </c>
      <c r="CI28" s="64">
        <v>1</v>
      </c>
      <c r="CJ28" s="42">
        <f t="shared" si="4"/>
        <v>1</v>
      </c>
      <c r="CK28" s="74"/>
      <c r="CL28" s="75"/>
      <c r="CM28" s="76"/>
      <c r="CN28" s="40">
        <v>100</v>
      </c>
      <c r="CO28" s="40">
        <v>100</v>
      </c>
      <c r="CP28" s="42">
        <f t="shared" si="5"/>
        <v>1</v>
      </c>
      <c r="CQ28" s="74"/>
      <c r="CR28" s="81"/>
      <c r="CS28" s="43">
        <f t="shared" si="6"/>
        <v>0.5</v>
      </c>
      <c r="CT28" s="41">
        <f t="shared" si="7"/>
        <v>0</v>
      </c>
      <c r="CU28" s="44">
        <f t="shared" si="8"/>
        <v>0</v>
      </c>
    </row>
    <row r="29" spans="1:99" s="2" customFormat="1" ht="196">
      <c r="A29" s="50" t="s">
        <v>188</v>
      </c>
      <c r="B29" s="38">
        <v>7951</v>
      </c>
      <c r="C29" s="51">
        <v>6</v>
      </c>
      <c r="D29" s="41" t="s">
        <v>196</v>
      </c>
      <c r="E29" s="39" t="s">
        <v>151</v>
      </c>
      <c r="F29" s="39" t="s">
        <v>64</v>
      </c>
      <c r="G29" s="55"/>
      <c r="H29" s="39" t="s">
        <v>64</v>
      </c>
      <c r="I29" s="39" t="s">
        <v>64</v>
      </c>
      <c r="J29" s="39" t="s">
        <v>82</v>
      </c>
      <c r="K29" s="39" t="s">
        <v>64</v>
      </c>
      <c r="L29" s="39" t="s">
        <v>56</v>
      </c>
      <c r="M29" s="39" t="s">
        <v>64</v>
      </c>
      <c r="N29" s="41" t="s">
        <v>220</v>
      </c>
      <c r="O29" s="57">
        <v>0.01</v>
      </c>
      <c r="P29" s="65" t="s">
        <v>196</v>
      </c>
      <c r="Q29" s="65" t="s">
        <v>244</v>
      </c>
      <c r="R29" s="65" t="s">
        <v>105</v>
      </c>
      <c r="S29" s="66">
        <v>0.5</v>
      </c>
      <c r="T29" s="66" t="s">
        <v>178</v>
      </c>
      <c r="U29" s="65" t="s">
        <v>166</v>
      </c>
      <c r="V29" s="65" t="s">
        <v>174</v>
      </c>
      <c r="W29" s="41" t="s">
        <v>206</v>
      </c>
      <c r="X29" s="65" t="s">
        <v>222</v>
      </c>
      <c r="Y29" s="65" t="s">
        <v>223</v>
      </c>
      <c r="Z29" s="46"/>
      <c r="AA29" s="41"/>
      <c r="AB29" s="42"/>
      <c r="AC29" s="52"/>
      <c r="AD29" s="53"/>
      <c r="AE29" s="54"/>
      <c r="AF29" s="45"/>
      <c r="AG29" s="41"/>
      <c r="AH29" s="42"/>
      <c r="AI29" s="52"/>
      <c r="AJ29" s="53"/>
      <c r="AK29" s="54"/>
      <c r="AL29" s="45"/>
      <c r="AM29" s="41"/>
      <c r="AN29" s="42"/>
      <c r="AO29" s="52"/>
      <c r="AP29" s="53"/>
      <c r="AQ29" s="54"/>
      <c r="AR29" s="45"/>
      <c r="AS29" s="41"/>
      <c r="AT29" s="42"/>
      <c r="AU29" s="52"/>
      <c r="AV29" s="53"/>
      <c r="AW29" s="54"/>
      <c r="AX29" s="45"/>
      <c r="AY29" s="41"/>
      <c r="AZ29" s="42"/>
      <c r="BA29" s="52"/>
      <c r="BB29" s="53"/>
      <c r="BC29" s="54"/>
      <c r="BD29" s="45"/>
      <c r="BE29" s="41"/>
      <c r="BF29" s="42"/>
      <c r="BG29" s="52"/>
      <c r="BH29" s="53"/>
      <c r="BI29" s="54"/>
      <c r="BJ29" s="64">
        <v>1</v>
      </c>
      <c r="BK29" s="64">
        <v>1</v>
      </c>
      <c r="BL29" s="42">
        <f t="shared" si="0"/>
        <v>1</v>
      </c>
      <c r="BM29" s="74"/>
      <c r="BN29" s="75"/>
      <c r="BO29" s="76"/>
      <c r="BP29" s="64">
        <v>1</v>
      </c>
      <c r="BQ29" s="64">
        <v>1</v>
      </c>
      <c r="BR29" s="42">
        <f t="shared" si="1"/>
        <v>1</v>
      </c>
      <c r="BS29" s="74"/>
      <c r="BT29" s="75"/>
      <c r="BU29" s="76"/>
      <c r="BV29" s="64">
        <v>1</v>
      </c>
      <c r="BW29" s="64">
        <v>1</v>
      </c>
      <c r="BX29" s="42">
        <f t="shared" si="2"/>
        <v>1</v>
      </c>
      <c r="BY29" s="74"/>
      <c r="BZ29" s="75"/>
      <c r="CA29" s="76"/>
      <c r="CB29" s="64">
        <v>1</v>
      </c>
      <c r="CC29" s="64">
        <v>1</v>
      </c>
      <c r="CD29" s="42">
        <f t="shared" si="3"/>
        <v>1</v>
      </c>
      <c r="CE29" s="74"/>
      <c r="CF29" s="75"/>
      <c r="CG29" s="76"/>
      <c r="CH29" s="64">
        <v>1</v>
      </c>
      <c r="CI29" s="64">
        <v>1</v>
      </c>
      <c r="CJ29" s="42">
        <f t="shared" si="4"/>
        <v>1</v>
      </c>
      <c r="CK29" s="74"/>
      <c r="CL29" s="75"/>
      <c r="CM29" s="76"/>
      <c r="CN29" s="40">
        <v>100</v>
      </c>
      <c r="CO29" s="40">
        <v>100</v>
      </c>
      <c r="CP29" s="42">
        <f t="shared" si="5"/>
        <v>1</v>
      </c>
      <c r="CQ29" s="74"/>
      <c r="CR29" s="81"/>
      <c r="CS29" s="43">
        <f t="shared" si="6"/>
        <v>0.5</v>
      </c>
      <c r="CT29" s="41">
        <f t="shared" si="7"/>
        <v>0</v>
      </c>
      <c r="CU29" s="44">
        <f t="shared" si="8"/>
        <v>0</v>
      </c>
    </row>
    <row r="30" spans="1:99" s="2" customFormat="1" ht="196">
      <c r="A30" s="50" t="s">
        <v>188</v>
      </c>
      <c r="B30" s="38">
        <v>7951</v>
      </c>
      <c r="C30" s="51">
        <v>6</v>
      </c>
      <c r="D30" s="41" t="s">
        <v>196</v>
      </c>
      <c r="E30" s="39" t="s">
        <v>151</v>
      </c>
      <c r="F30" s="39" t="s">
        <v>64</v>
      </c>
      <c r="G30" s="55"/>
      <c r="H30" s="39" t="s">
        <v>64</v>
      </c>
      <c r="I30" s="39" t="s">
        <v>64</v>
      </c>
      <c r="J30" s="39" t="s">
        <v>82</v>
      </c>
      <c r="K30" s="39" t="s">
        <v>64</v>
      </c>
      <c r="L30" s="39" t="s">
        <v>56</v>
      </c>
      <c r="M30" s="39" t="s">
        <v>64</v>
      </c>
      <c r="N30" s="41" t="s">
        <v>220</v>
      </c>
      <c r="O30" s="57">
        <v>0.01</v>
      </c>
      <c r="P30" s="65" t="s">
        <v>196</v>
      </c>
      <c r="Q30" s="65" t="s">
        <v>244</v>
      </c>
      <c r="R30" s="65" t="s">
        <v>105</v>
      </c>
      <c r="S30" s="66">
        <v>0.5</v>
      </c>
      <c r="T30" s="66" t="s">
        <v>178</v>
      </c>
      <c r="U30" s="65" t="s">
        <v>166</v>
      </c>
      <c r="V30" s="65" t="s">
        <v>174</v>
      </c>
      <c r="W30" s="41" t="s">
        <v>206</v>
      </c>
      <c r="X30" s="65" t="s">
        <v>222</v>
      </c>
      <c r="Y30" s="65" t="s">
        <v>223</v>
      </c>
      <c r="Z30" s="46"/>
      <c r="AA30" s="41"/>
      <c r="AB30" s="42"/>
      <c r="AC30" s="52"/>
      <c r="AD30" s="53"/>
      <c r="AE30" s="54"/>
      <c r="AF30" s="45"/>
      <c r="AG30" s="41"/>
      <c r="AH30" s="42"/>
      <c r="AI30" s="52"/>
      <c r="AJ30" s="53"/>
      <c r="AK30" s="54"/>
      <c r="AL30" s="45"/>
      <c r="AM30" s="41"/>
      <c r="AN30" s="42"/>
      <c r="AO30" s="52"/>
      <c r="AP30" s="53"/>
      <c r="AQ30" s="54"/>
      <c r="AR30" s="45"/>
      <c r="AS30" s="41"/>
      <c r="AT30" s="42"/>
      <c r="AU30" s="52"/>
      <c r="AV30" s="53"/>
      <c r="AW30" s="54"/>
      <c r="AX30" s="45"/>
      <c r="AY30" s="41"/>
      <c r="AZ30" s="42"/>
      <c r="BA30" s="52"/>
      <c r="BB30" s="53"/>
      <c r="BC30" s="54"/>
      <c r="BD30" s="45"/>
      <c r="BE30" s="41"/>
      <c r="BF30" s="42"/>
      <c r="BG30" s="52"/>
      <c r="BH30" s="53"/>
      <c r="BI30" s="54"/>
      <c r="BJ30" s="64">
        <v>1</v>
      </c>
      <c r="BK30" s="64">
        <v>1</v>
      </c>
      <c r="BL30" s="42">
        <f t="shared" si="0"/>
        <v>1</v>
      </c>
      <c r="BM30" s="74"/>
      <c r="BN30" s="75"/>
      <c r="BO30" s="76"/>
      <c r="BP30" s="64">
        <v>1</v>
      </c>
      <c r="BQ30" s="64">
        <v>1</v>
      </c>
      <c r="BR30" s="42">
        <f t="shared" si="1"/>
        <v>1</v>
      </c>
      <c r="BS30" s="74"/>
      <c r="BT30" s="75"/>
      <c r="BU30" s="76"/>
      <c r="BV30" s="64">
        <v>1</v>
      </c>
      <c r="BW30" s="64">
        <v>1</v>
      </c>
      <c r="BX30" s="42">
        <f t="shared" si="2"/>
        <v>1</v>
      </c>
      <c r="BY30" s="74"/>
      <c r="BZ30" s="75"/>
      <c r="CA30" s="76"/>
      <c r="CB30" s="64">
        <v>1</v>
      </c>
      <c r="CC30" s="64">
        <v>1</v>
      </c>
      <c r="CD30" s="42">
        <f t="shared" si="3"/>
        <v>1</v>
      </c>
      <c r="CE30" s="74"/>
      <c r="CF30" s="75"/>
      <c r="CG30" s="76"/>
      <c r="CH30" s="64">
        <v>1</v>
      </c>
      <c r="CI30" s="64">
        <v>1</v>
      </c>
      <c r="CJ30" s="42">
        <f t="shared" si="4"/>
        <v>1</v>
      </c>
      <c r="CK30" s="74"/>
      <c r="CL30" s="75"/>
      <c r="CM30" s="76"/>
      <c r="CN30" s="40">
        <v>100</v>
      </c>
      <c r="CO30" s="40">
        <v>100</v>
      </c>
      <c r="CP30" s="42">
        <f t="shared" si="5"/>
        <v>1</v>
      </c>
      <c r="CQ30" s="74"/>
      <c r="CR30" s="81"/>
      <c r="CS30" s="43">
        <f t="shared" si="6"/>
        <v>0.5</v>
      </c>
      <c r="CT30" s="41">
        <f t="shared" si="7"/>
        <v>0</v>
      </c>
      <c r="CU30" s="44">
        <f t="shared" si="8"/>
        <v>0</v>
      </c>
    </row>
    <row r="31" spans="1:99" s="2" customFormat="1" ht="196">
      <c r="A31" s="50" t="s">
        <v>188</v>
      </c>
      <c r="B31" s="38">
        <v>7951</v>
      </c>
      <c r="C31" s="51">
        <v>6</v>
      </c>
      <c r="D31" s="41" t="s">
        <v>196</v>
      </c>
      <c r="E31" s="39" t="s">
        <v>151</v>
      </c>
      <c r="F31" s="39" t="s">
        <v>64</v>
      </c>
      <c r="G31" s="55"/>
      <c r="H31" s="39" t="s">
        <v>64</v>
      </c>
      <c r="I31" s="39" t="s">
        <v>64</v>
      </c>
      <c r="J31" s="39" t="s">
        <v>82</v>
      </c>
      <c r="K31" s="39" t="s">
        <v>64</v>
      </c>
      <c r="L31" s="39" t="s">
        <v>56</v>
      </c>
      <c r="M31" s="39" t="s">
        <v>64</v>
      </c>
      <c r="N31" s="41" t="s">
        <v>220</v>
      </c>
      <c r="O31" s="57">
        <v>0.02</v>
      </c>
      <c r="P31" s="65" t="s">
        <v>196</v>
      </c>
      <c r="Q31" s="65" t="s">
        <v>244</v>
      </c>
      <c r="R31" s="65" t="s">
        <v>105</v>
      </c>
      <c r="S31" s="66">
        <v>0.5</v>
      </c>
      <c r="T31" s="66" t="s">
        <v>178</v>
      </c>
      <c r="U31" s="65" t="s">
        <v>166</v>
      </c>
      <c r="V31" s="65" t="s">
        <v>174</v>
      </c>
      <c r="W31" s="41" t="s">
        <v>206</v>
      </c>
      <c r="X31" s="65" t="s">
        <v>222</v>
      </c>
      <c r="Y31" s="65" t="s">
        <v>223</v>
      </c>
      <c r="Z31" s="46"/>
      <c r="AA31" s="41"/>
      <c r="AB31" s="42"/>
      <c r="AC31" s="52"/>
      <c r="AD31" s="53"/>
      <c r="AE31" s="54"/>
      <c r="AF31" s="45"/>
      <c r="AG31" s="41"/>
      <c r="AH31" s="42"/>
      <c r="AI31" s="52"/>
      <c r="AJ31" s="53"/>
      <c r="AK31" s="54"/>
      <c r="AL31" s="45"/>
      <c r="AM31" s="41"/>
      <c r="AN31" s="42"/>
      <c r="AO31" s="52"/>
      <c r="AP31" s="53"/>
      <c r="AQ31" s="54"/>
      <c r="AR31" s="45"/>
      <c r="AS31" s="41"/>
      <c r="AT31" s="42"/>
      <c r="AU31" s="52"/>
      <c r="AV31" s="53"/>
      <c r="AW31" s="54"/>
      <c r="AX31" s="45"/>
      <c r="AY31" s="41"/>
      <c r="AZ31" s="42"/>
      <c r="BA31" s="52"/>
      <c r="BB31" s="53"/>
      <c r="BC31" s="54"/>
      <c r="BD31" s="45"/>
      <c r="BE31" s="41"/>
      <c r="BF31" s="42"/>
      <c r="BG31" s="52"/>
      <c r="BH31" s="53"/>
      <c r="BI31" s="54"/>
      <c r="BJ31" s="64">
        <v>1</v>
      </c>
      <c r="BK31" s="64">
        <v>1</v>
      </c>
      <c r="BL31" s="42">
        <f t="shared" si="0"/>
        <v>1</v>
      </c>
      <c r="BM31" s="74"/>
      <c r="BN31" s="75"/>
      <c r="BO31" s="76"/>
      <c r="BP31" s="64">
        <v>1</v>
      </c>
      <c r="BQ31" s="64">
        <v>1</v>
      </c>
      <c r="BR31" s="42">
        <f t="shared" si="1"/>
        <v>1</v>
      </c>
      <c r="BS31" s="74"/>
      <c r="BT31" s="75"/>
      <c r="BU31" s="76"/>
      <c r="BV31" s="64">
        <v>1</v>
      </c>
      <c r="BW31" s="64">
        <v>1</v>
      </c>
      <c r="BX31" s="42">
        <f t="shared" si="2"/>
        <v>1</v>
      </c>
      <c r="BY31" s="74"/>
      <c r="BZ31" s="75"/>
      <c r="CA31" s="76"/>
      <c r="CB31" s="64">
        <v>1</v>
      </c>
      <c r="CC31" s="64">
        <v>1</v>
      </c>
      <c r="CD31" s="42">
        <f t="shared" si="3"/>
        <v>1</v>
      </c>
      <c r="CE31" s="74"/>
      <c r="CF31" s="75"/>
      <c r="CG31" s="76"/>
      <c r="CH31" s="64">
        <v>1</v>
      </c>
      <c r="CI31" s="64">
        <v>1</v>
      </c>
      <c r="CJ31" s="42">
        <f t="shared" si="4"/>
        <v>1</v>
      </c>
      <c r="CK31" s="74"/>
      <c r="CL31" s="75"/>
      <c r="CM31" s="76"/>
      <c r="CN31" s="40">
        <v>100</v>
      </c>
      <c r="CO31" s="40">
        <v>100</v>
      </c>
      <c r="CP31" s="42">
        <f t="shared" si="5"/>
        <v>1</v>
      </c>
      <c r="CQ31" s="74"/>
      <c r="CR31" s="81"/>
      <c r="CS31" s="43">
        <f t="shared" si="6"/>
        <v>0.5</v>
      </c>
      <c r="CT31" s="41">
        <f t="shared" si="7"/>
        <v>0</v>
      </c>
      <c r="CU31" s="44">
        <f t="shared" si="8"/>
        <v>0</v>
      </c>
    </row>
    <row r="32" spans="1:99" s="2" customFormat="1" ht="196">
      <c r="A32" s="50" t="s">
        <v>188</v>
      </c>
      <c r="B32" s="38">
        <v>7951</v>
      </c>
      <c r="C32" s="51">
        <v>6</v>
      </c>
      <c r="D32" s="41" t="s">
        <v>196</v>
      </c>
      <c r="E32" s="39" t="s">
        <v>151</v>
      </c>
      <c r="F32" s="39" t="s">
        <v>64</v>
      </c>
      <c r="G32" s="55"/>
      <c r="H32" s="39" t="s">
        <v>64</v>
      </c>
      <c r="I32" s="39" t="s">
        <v>64</v>
      </c>
      <c r="J32" s="39" t="s">
        <v>82</v>
      </c>
      <c r="K32" s="39" t="s">
        <v>64</v>
      </c>
      <c r="L32" s="39" t="s">
        <v>56</v>
      </c>
      <c r="M32" s="39" t="s">
        <v>64</v>
      </c>
      <c r="N32" s="41" t="s">
        <v>220</v>
      </c>
      <c r="O32" s="57">
        <v>0.01</v>
      </c>
      <c r="P32" s="65" t="s">
        <v>196</v>
      </c>
      <c r="Q32" s="65" t="s">
        <v>244</v>
      </c>
      <c r="R32" s="65" t="s">
        <v>105</v>
      </c>
      <c r="S32" s="66">
        <v>0.5</v>
      </c>
      <c r="T32" s="66" t="s">
        <v>178</v>
      </c>
      <c r="U32" s="65" t="s">
        <v>166</v>
      </c>
      <c r="V32" s="65" t="s">
        <v>174</v>
      </c>
      <c r="W32" s="41" t="s">
        <v>206</v>
      </c>
      <c r="X32" s="65" t="s">
        <v>222</v>
      </c>
      <c r="Y32" s="65" t="s">
        <v>223</v>
      </c>
      <c r="Z32" s="46"/>
      <c r="AA32" s="41"/>
      <c r="AB32" s="42"/>
      <c r="AC32" s="52"/>
      <c r="AD32" s="53"/>
      <c r="AE32" s="54"/>
      <c r="AF32" s="45"/>
      <c r="AG32" s="41"/>
      <c r="AH32" s="42"/>
      <c r="AI32" s="52"/>
      <c r="AJ32" s="53"/>
      <c r="AK32" s="54"/>
      <c r="AL32" s="45"/>
      <c r="AM32" s="41"/>
      <c r="AN32" s="42"/>
      <c r="AO32" s="52"/>
      <c r="AP32" s="53"/>
      <c r="AQ32" s="54"/>
      <c r="AR32" s="45"/>
      <c r="AS32" s="41"/>
      <c r="AT32" s="42"/>
      <c r="AU32" s="52"/>
      <c r="AV32" s="53"/>
      <c r="AW32" s="54"/>
      <c r="AX32" s="45"/>
      <c r="AY32" s="41"/>
      <c r="AZ32" s="42"/>
      <c r="BA32" s="52"/>
      <c r="BB32" s="53"/>
      <c r="BC32" s="54"/>
      <c r="BD32" s="45"/>
      <c r="BE32" s="41"/>
      <c r="BF32" s="42"/>
      <c r="BG32" s="52"/>
      <c r="BH32" s="53"/>
      <c r="BI32" s="54"/>
      <c r="BJ32" s="64">
        <v>1</v>
      </c>
      <c r="BK32" s="64">
        <v>1</v>
      </c>
      <c r="BL32" s="42">
        <f t="shared" si="0"/>
        <v>1</v>
      </c>
      <c r="BM32" s="74"/>
      <c r="BN32" s="75"/>
      <c r="BO32" s="76"/>
      <c r="BP32" s="64">
        <v>1</v>
      </c>
      <c r="BQ32" s="64">
        <v>1</v>
      </c>
      <c r="BR32" s="42">
        <f t="shared" si="1"/>
        <v>1</v>
      </c>
      <c r="BS32" s="74"/>
      <c r="BT32" s="75"/>
      <c r="BU32" s="76"/>
      <c r="BV32" s="64">
        <v>1</v>
      </c>
      <c r="BW32" s="64">
        <v>1</v>
      </c>
      <c r="BX32" s="42">
        <f t="shared" si="2"/>
        <v>1</v>
      </c>
      <c r="BY32" s="74"/>
      <c r="BZ32" s="75"/>
      <c r="CA32" s="76"/>
      <c r="CB32" s="64">
        <v>1</v>
      </c>
      <c r="CC32" s="64">
        <v>1</v>
      </c>
      <c r="CD32" s="42">
        <f t="shared" si="3"/>
        <v>1</v>
      </c>
      <c r="CE32" s="74"/>
      <c r="CF32" s="75"/>
      <c r="CG32" s="76"/>
      <c r="CH32" s="64">
        <v>1</v>
      </c>
      <c r="CI32" s="64">
        <v>1</v>
      </c>
      <c r="CJ32" s="42">
        <f t="shared" si="4"/>
        <v>1</v>
      </c>
      <c r="CK32" s="74"/>
      <c r="CL32" s="75"/>
      <c r="CM32" s="76"/>
      <c r="CN32" s="40">
        <v>100</v>
      </c>
      <c r="CO32" s="40">
        <v>100</v>
      </c>
      <c r="CP32" s="42">
        <f t="shared" si="5"/>
        <v>1</v>
      </c>
      <c r="CQ32" s="74"/>
      <c r="CR32" s="81"/>
      <c r="CS32" s="43">
        <f t="shared" si="6"/>
        <v>0.5</v>
      </c>
      <c r="CT32" s="41">
        <f t="shared" si="7"/>
        <v>0</v>
      </c>
      <c r="CU32" s="44">
        <f t="shared" si="8"/>
        <v>0</v>
      </c>
    </row>
    <row r="33" spans="1:100" s="2" customFormat="1" ht="196">
      <c r="A33" s="50" t="s">
        <v>188</v>
      </c>
      <c r="B33" s="38">
        <v>7951</v>
      </c>
      <c r="C33" s="51">
        <v>6</v>
      </c>
      <c r="D33" s="41" t="s">
        <v>196</v>
      </c>
      <c r="E33" s="39" t="s">
        <v>151</v>
      </c>
      <c r="F33" s="39" t="s">
        <v>64</v>
      </c>
      <c r="G33" s="55"/>
      <c r="H33" s="39" t="s">
        <v>64</v>
      </c>
      <c r="I33" s="39" t="s">
        <v>64</v>
      </c>
      <c r="J33" s="39" t="s">
        <v>82</v>
      </c>
      <c r="K33" s="39" t="s">
        <v>64</v>
      </c>
      <c r="L33" s="39" t="s">
        <v>56</v>
      </c>
      <c r="M33" s="39" t="s">
        <v>64</v>
      </c>
      <c r="N33" s="41" t="s">
        <v>220</v>
      </c>
      <c r="O33" s="57">
        <v>0.01</v>
      </c>
      <c r="P33" s="65" t="s">
        <v>196</v>
      </c>
      <c r="Q33" s="65" t="s">
        <v>244</v>
      </c>
      <c r="R33" s="65" t="s">
        <v>105</v>
      </c>
      <c r="S33" s="66">
        <v>0.5</v>
      </c>
      <c r="T33" s="66" t="s">
        <v>178</v>
      </c>
      <c r="U33" s="65" t="s">
        <v>166</v>
      </c>
      <c r="V33" s="65" t="s">
        <v>174</v>
      </c>
      <c r="W33" s="41" t="s">
        <v>206</v>
      </c>
      <c r="X33" s="65" t="s">
        <v>222</v>
      </c>
      <c r="Y33" s="65" t="s">
        <v>223</v>
      </c>
      <c r="Z33" s="46"/>
      <c r="AA33" s="41"/>
      <c r="AB33" s="42"/>
      <c r="AC33" s="52"/>
      <c r="AD33" s="53"/>
      <c r="AE33" s="54"/>
      <c r="AF33" s="45"/>
      <c r="AG33" s="41"/>
      <c r="AH33" s="42"/>
      <c r="AI33" s="52"/>
      <c r="AJ33" s="53"/>
      <c r="AK33" s="54"/>
      <c r="AL33" s="45"/>
      <c r="AM33" s="41"/>
      <c r="AN33" s="42"/>
      <c r="AO33" s="52"/>
      <c r="AP33" s="53"/>
      <c r="AQ33" s="54"/>
      <c r="AR33" s="45"/>
      <c r="AS33" s="41"/>
      <c r="AT33" s="42"/>
      <c r="AU33" s="52"/>
      <c r="AV33" s="53"/>
      <c r="AW33" s="54"/>
      <c r="AX33" s="45"/>
      <c r="AY33" s="41"/>
      <c r="AZ33" s="42"/>
      <c r="BA33" s="52"/>
      <c r="BB33" s="53"/>
      <c r="BC33" s="54"/>
      <c r="BD33" s="45"/>
      <c r="BE33" s="41"/>
      <c r="BF33" s="42"/>
      <c r="BG33" s="52"/>
      <c r="BH33" s="53"/>
      <c r="BI33" s="54"/>
      <c r="BJ33" s="64">
        <v>1</v>
      </c>
      <c r="BK33" s="64">
        <v>1</v>
      </c>
      <c r="BL33" s="42">
        <f t="shared" si="0"/>
        <v>1</v>
      </c>
      <c r="BM33" s="74"/>
      <c r="BN33" s="75"/>
      <c r="BO33" s="76"/>
      <c r="BP33" s="64">
        <v>1</v>
      </c>
      <c r="BQ33" s="64">
        <v>1</v>
      </c>
      <c r="BR33" s="42">
        <f t="shared" si="1"/>
        <v>1</v>
      </c>
      <c r="BS33" s="74"/>
      <c r="BT33" s="75"/>
      <c r="BU33" s="76"/>
      <c r="BV33" s="64">
        <v>1</v>
      </c>
      <c r="BW33" s="64">
        <v>1</v>
      </c>
      <c r="BX33" s="42">
        <f t="shared" si="2"/>
        <v>1</v>
      </c>
      <c r="BY33" s="74"/>
      <c r="BZ33" s="75"/>
      <c r="CA33" s="76"/>
      <c r="CB33" s="64">
        <v>1</v>
      </c>
      <c r="CC33" s="64">
        <v>1</v>
      </c>
      <c r="CD33" s="42">
        <f t="shared" si="3"/>
        <v>1</v>
      </c>
      <c r="CE33" s="74"/>
      <c r="CF33" s="75"/>
      <c r="CG33" s="76"/>
      <c r="CH33" s="64">
        <v>1</v>
      </c>
      <c r="CI33" s="64">
        <v>1</v>
      </c>
      <c r="CJ33" s="42">
        <f t="shared" si="4"/>
        <v>1</v>
      </c>
      <c r="CK33" s="74"/>
      <c r="CL33" s="75"/>
      <c r="CM33" s="76"/>
      <c r="CN33" s="40">
        <v>100</v>
      </c>
      <c r="CO33" s="40">
        <v>100</v>
      </c>
      <c r="CP33" s="42">
        <f t="shared" si="5"/>
        <v>1</v>
      </c>
      <c r="CQ33" s="77"/>
      <c r="CR33" s="82"/>
      <c r="CS33" s="43">
        <f t="shared" si="6"/>
        <v>0.5</v>
      </c>
      <c r="CT33" s="41">
        <f t="shared" si="7"/>
        <v>0</v>
      </c>
      <c r="CU33" s="44">
        <f t="shared" si="8"/>
        <v>0</v>
      </c>
    </row>
    <row r="34" spans="1:100" s="2" customFormat="1" ht="196" customHeight="1">
      <c r="A34" s="50" t="s">
        <v>188</v>
      </c>
      <c r="B34" s="38">
        <v>7951</v>
      </c>
      <c r="C34" s="51">
        <v>7</v>
      </c>
      <c r="D34" s="41" t="s">
        <v>197</v>
      </c>
      <c r="E34" s="39" t="s">
        <v>151</v>
      </c>
      <c r="F34" s="39" t="s">
        <v>64</v>
      </c>
      <c r="G34" s="55"/>
      <c r="H34" s="39" t="s">
        <v>64</v>
      </c>
      <c r="I34" s="39" t="s">
        <v>64</v>
      </c>
      <c r="J34" s="39" t="s">
        <v>88</v>
      </c>
      <c r="K34" s="39" t="s">
        <v>64</v>
      </c>
      <c r="L34" s="39" t="s">
        <v>56</v>
      </c>
      <c r="M34" s="39" t="s">
        <v>64</v>
      </c>
      <c r="N34" s="41" t="s">
        <v>139</v>
      </c>
      <c r="O34" s="57">
        <v>0.1</v>
      </c>
      <c r="P34" s="65" t="s">
        <v>197</v>
      </c>
      <c r="Q34" s="65" t="s">
        <v>245</v>
      </c>
      <c r="R34" s="65" t="s">
        <v>105</v>
      </c>
      <c r="S34" s="66">
        <v>0.5</v>
      </c>
      <c r="T34" s="66" t="s">
        <v>178</v>
      </c>
      <c r="U34" s="65" t="s">
        <v>166</v>
      </c>
      <c r="V34" s="65" t="s">
        <v>174</v>
      </c>
      <c r="W34" s="41" t="s">
        <v>212</v>
      </c>
      <c r="X34" s="65" t="s">
        <v>222</v>
      </c>
      <c r="Y34" s="65" t="s">
        <v>223</v>
      </c>
      <c r="Z34" s="46"/>
      <c r="AA34" s="41"/>
      <c r="AB34" s="42"/>
      <c r="AC34" s="52"/>
      <c r="AD34" s="53"/>
      <c r="AE34" s="54"/>
      <c r="AF34" s="45"/>
      <c r="AG34" s="41"/>
      <c r="AH34" s="42"/>
      <c r="AI34" s="52"/>
      <c r="AJ34" s="53"/>
      <c r="AK34" s="54"/>
      <c r="AL34" s="45"/>
      <c r="AM34" s="41"/>
      <c r="AN34" s="42"/>
      <c r="AO34" s="52"/>
      <c r="AP34" s="53"/>
      <c r="AQ34" s="54"/>
      <c r="AR34" s="45"/>
      <c r="AS34" s="41"/>
      <c r="AT34" s="42"/>
      <c r="AU34" s="52"/>
      <c r="AV34" s="53"/>
      <c r="AW34" s="54"/>
      <c r="AX34" s="45"/>
      <c r="AY34" s="41"/>
      <c r="AZ34" s="42"/>
      <c r="BA34" s="52"/>
      <c r="BB34" s="53"/>
      <c r="BC34" s="54"/>
      <c r="BD34" s="45"/>
      <c r="BE34" s="41"/>
      <c r="BF34" s="42"/>
      <c r="BG34" s="52"/>
      <c r="BH34" s="53"/>
      <c r="BI34" s="54"/>
      <c r="BJ34" s="64">
        <v>1</v>
      </c>
      <c r="BK34" s="64">
        <v>1</v>
      </c>
      <c r="BL34" s="42">
        <f t="shared" si="0"/>
        <v>1</v>
      </c>
      <c r="BM34" s="71" t="s">
        <v>229</v>
      </c>
      <c r="BN34" s="72"/>
      <c r="BO34" s="73"/>
      <c r="BP34" s="64">
        <v>1</v>
      </c>
      <c r="BQ34" s="64">
        <v>1</v>
      </c>
      <c r="BR34" s="42">
        <f t="shared" si="1"/>
        <v>1</v>
      </c>
      <c r="BS34" s="77" t="s">
        <v>229</v>
      </c>
      <c r="BT34" s="78"/>
      <c r="BU34" s="79"/>
      <c r="BV34" s="64">
        <v>1</v>
      </c>
      <c r="BW34" s="64">
        <v>1</v>
      </c>
      <c r="BX34" s="42">
        <f t="shared" si="2"/>
        <v>1</v>
      </c>
      <c r="BY34" s="77" t="s">
        <v>229</v>
      </c>
      <c r="BZ34" s="78"/>
      <c r="CA34" s="79"/>
      <c r="CB34" s="64">
        <v>1</v>
      </c>
      <c r="CC34" s="64">
        <v>1</v>
      </c>
      <c r="CD34" s="42">
        <f t="shared" si="3"/>
        <v>1</v>
      </c>
      <c r="CE34" s="77" t="s">
        <v>229</v>
      </c>
      <c r="CF34" s="78"/>
      <c r="CG34" s="79"/>
      <c r="CH34" s="64">
        <v>1</v>
      </c>
      <c r="CI34" s="64">
        <v>1</v>
      </c>
      <c r="CJ34" s="42">
        <f t="shared" si="4"/>
        <v>1</v>
      </c>
      <c r="CK34" s="77" t="s">
        <v>229</v>
      </c>
      <c r="CL34" s="78"/>
      <c r="CM34" s="79"/>
      <c r="CN34" s="40">
        <v>100</v>
      </c>
      <c r="CO34" s="40">
        <v>100</v>
      </c>
      <c r="CP34" s="42">
        <f t="shared" si="5"/>
        <v>1</v>
      </c>
      <c r="CQ34" s="67" t="s">
        <v>259</v>
      </c>
      <c r="CR34" s="68"/>
      <c r="CS34" s="43">
        <f t="shared" si="6"/>
        <v>0.5</v>
      </c>
      <c r="CT34" s="41">
        <f t="shared" si="7"/>
        <v>0</v>
      </c>
      <c r="CU34" s="44">
        <f t="shared" si="8"/>
        <v>0</v>
      </c>
    </row>
    <row r="35" spans="1:100" s="2" customFormat="1" ht="196">
      <c r="A35" s="50" t="s">
        <v>188</v>
      </c>
      <c r="B35" s="38">
        <v>7951</v>
      </c>
      <c r="C35" s="51">
        <v>8</v>
      </c>
      <c r="D35" s="41" t="s">
        <v>198</v>
      </c>
      <c r="E35" s="39" t="s">
        <v>151</v>
      </c>
      <c r="F35" s="39" t="s">
        <v>64</v>
      </c>
      <c r="G35" s="55"/>
      <c r="H35" s="39" t="s">
        <v>64</v>
      </c>
      <c r="I35" s="39" t="s">
        <v>64</v>
      </c>
      <c r="J35" s="39" t="s">
        <v>82</v>
      </c>
      <c r="K35" s="39" t="s">
        <v>64</v>
      </c>
      <c r="L35" s="39" t="s">
        <v>56</v>
      </c>
      <c r="M35" s="39" t="s">
        <v>64</v>
      </c>
      <c r="N35" s="41" t="s">
        <v>220</v>
      </c>
      <c r="O35" s="57">
        <v>0.05</v>
      </c>
      <c r="P35" s="65" t="s">
        <v>198</v>
      </c>
      <c r="Q35" s="65" t="s">
        <v>246</v>
      </c>
      <c r="R35" s="65" t="s">
        <v>105</v>
      </c>
      <c r="S35" s="66">
        <v>0.5</v>
      </c>
      <c r="T35" s="66" t="s">
        <v>178</v>
      </c>
      <c r="U35" s="65" t="s">
        <v>166</v>
      </c>
      <c r="V35" s="65" t="s">
        <v>174</v>
      </c>
      <c r="W35" s="41" t="s">
        <v>207</v>
      </c>
      <c r="X35" s="65" t="s">
        <v>222</v>
      </c>
      <c r="Y35" s="65" t="s">
        <v>223</v>
      </c>
      <c r="Z35" s="46"/>
      <c r="AA35" s="41"/>
      <c r="AB35" s="42"/>
      <c r="AC35" s="52"/>
      <c r="AD35" s="53"/>
      <c r="AE35" s="54"/>
      <c r="AF35" s="45"/>
      <c r="AG35" s="41"/>
      <c r="AH35" s="42"/>
      <c r="AI35" s="52"/>
      <c r="AJ35" s="53"/>
      <c r="AK35" s="54"/>
      <c r="AL35" s="45"/>
      <c r="AM35" s="41"/>
      <c r="AN35" s="42"/>
      <c r="AO35" s="52"/>
      <c r="AP35" s="53"/>
      <c r="AQ35" s="54"/>
      <c r="AR35" s="45"/>
      <c r="AS35" s="41"/>
      <c r="AT35" s="42"/>
      <c r="AU35" s="52"/>
      <c r="AV35" s="53"/>
      <c r="AW35" s="54"/>
      <c r="AX35" s="45"/>
      <c r="AY35" s="41"/>
      <c r="AZ35" s="42"/>
      <c r="BA35" s="52"/>
      <c r="BB35" s="53"/>
      <c r="BC35" s="54"/>
      <c r="BD35" s="45"/>
      <c r="BE35" s="41"/>
      <c r="BF35" s="42"/>
      <c r="BG35" s="52"/>
      <c r="BH35" s="53"/>
      <c r="BI35" s="54"/>
      <c r="BJ35" s="64">
        <v>1</v>
      </c>
      <c r="BK35" s="64">
        <v>1</v>
      </c>
      <c r="BL35" s="42">
        <f t="shared" si="0"/>
        <v>1</v>
      </c>
      <c r="BM35" s="71" t="s">
        <v>230</v>
      </c>
      <c r="BN35" s="72"/>
      <c r="BO35" s="73"/>
      <c r="BP35" s="64">
        <v>1</v>
      </c>
      <c r="BQ35" s="64">
        <v>1</v>
      </c>
      <c r="BR35" s="42">
        <f t="shared" si="1"/>
        <v>1</v>
      </c>
      <c r="BS35" s="71" t="s">
        <v>230</v>
      </c>
      <c r="BT35" s="72"/>
      <c r="BU35" s="73"/>
      <c r="BV35" s="64">
        <v>1</v>
      </c>
      <c r="BW35" s="64">
        <v>1</v>
      </c>
      <c r="BX35" s="42">
        <f t="shared" si="2"/>
        <v>1</v>
      </c>
      <c r="BY35" s="71" t="s">
        <v>230</v>
      </c>
      <c r="BZ35" s="72"/>
      <c r="CA35" s="73"/>
      <c r="CB35" s="64">
        <v>1</v>
      </c>
      <c r="CC35" s="64">
        <v>1</v>
      </c>
      <c r="CD35" s="42">
        <f t="shared" si="3"/>
        <v>1</v>
      </c>
      <c r="CE35" s="71" t="s">
        <v>230</v>
      </c>
      <c r="CF35" s="72"/>
      <c r="CG35" s="73"/>
      <c r="CH35" s="64">
        <v>1</v>
      </c>
      <c r="CI35" s="64">
        <v>1</v>
      </c>
      <c r="CJ35" s="42">
        <f t="shared" si="4"/>
        <v>1</v>
      </c>
      <c r="CK35" s="71" t="s">
        <v>230</v>
      </c>
      <c r="CL35" s="72"/>
      <c r="CM35" s="73"/>
      <c r="CN35" s="40">
        <v>100</v>
      </c>
      <c r="CO35" s="40">
        <v>100</v>
      </c>
      <c r="CP35" s="42">
        <f t="shared" si="5"/>
        <v>1</v>
      </c>
      <c r="CQ35" s="71" t="s">
        <v>260</v>
      </c>
      <c r="CR35" s="80"/>
      <c r="CS35" s="43">
        <f t="shared" si="6"/>
        <v>0.5</v>
      </c>
      <c r="CT35" s="41">
        <f t="shared" si="7"/>
        <v>0</v>
      </c>
      <c r="CU35" s="44">
        <f t="shared" si="8"/>
        <v>0</v>
      </c>
    </row>
    <row r="36" spans="1:100" s="2" customFormat="1" ht="196">
      <c r="A36" s="50" t="s">
        <v>188</v>
      </c>
      <c r="B36" s="38">
        <v>7951</v>
      </c>
      <c r="C36" s="51">
        <v>8</v>
      </c>
      <c r="D36" s="41" t="s">
        <v>198</v>
      </c>
      <c r="E36" s="39" t="s">
        <v>151</v>
      </c>
      <c r="F36" s="39" t="s">
        <v>64</v>
      </c>
      <c r="G36" s="55"/>
      <c r="H36" s="39" t="s">
        <v>64</v>
      </c>
      <c r="I36" s="39" t="s">
        <v>64</v>
      </c>
      <c r="J36" s="39" t="s">
        <v>82</v>
      </c>
      <c r="K36" s="39" t="s">
        <v>64</v>
      </c>
      <c r="L36" s="39" t="s">
        <v>56</v>
      </c>
      <c r="M36" s="39" t="s">
        <v>64</v>
      </c>
      <c r="N36" s="41" t="s">
        <v>220</v>
      </c>
      <c r="O36" s="57">
        <v>0.05</v>
      </c>
      <c r="P36" s="65" t="s">
        <v>198</v>
      </c>
      <c r="Q36" s="65" t="s">
        <v>246</v>
      </c>
      <c r="R36" s="65" t="s">
        <v>105</v>
      </c>
      <c r="S36" s="66">
        <v>0.5</v>
      </c>
      <c r="T36" s="66" t="s">
        <v>178</v>
      </c>
      <c r="U36" s="65" t="s">
        <v>166</v>
      </c>
      <c r="V36" s="65" t="s">
        <v>174</v>
      </c>
      <c r="W36" s="41" t="s">
        <v>207</v>
      </c>
      <c r="X36" s="65" t="s">
        <v>222</v>
      </c>
      <c r="Y36" s="65" t="s">
        <v>223</v>
      </c>
      <c r="Z36" s="46"/>
      <c r="AA36" s="41"/>
      <c r="AB36" s="42"/>
      <c r="AC36" s="52"/>
      <c r="AD36" s="53"/>
      <c r="AE36" s="54"/>
      <c r="AF36" s="45"/>
      <c r="AG36" s="41"/>
      <c r="AH36" s="42"/>
      <c r="AI36" s="52"/>
      <c r="AJ36" s="53"/>
      <c r="AK36" s="54"/>
      <c r="AL36" s="45"/>
      <c r="AM36" s="41"/>
      <c r="AN36" s="42"/>
      <c r="AO36" s="52"/>
      <c r="AP36" s="53"/>
      <c r="AQ36" s="54"/>
      <c r="AR36" s="45"/>
      <c r="AS36" s="41"/>
      <c r="AT36" s="42"/>
      <c r="AU36" s="52"/>
      <c r="AV36" s="53"/>
      <c r="AW36" s="54"/>
      <c r="AX36" s="45"/>
      <c r="AY36" s="41"/>
      <c r="AZ36" s="42"/>
      <c r="BA36" s="52"/>
      <c r="BB36" s="53"/>
      <c r="BC36" s="54"/>
      <c r="BD36" s="45"/>
      <c r="BE36" s="41"/>
      <c r="BF36" s="42"/>
      <c r="BG36" s="52"/>
      <c r="BH36" s="53"/>
      <c r="BI36" s="54"/>
      <c r="BJ36" s="64">
        <v>1</v>
      </c>
      <c r="BK36" s="64">
        <v>1</v>
      </c>
      <c r="BL36" s="42">
        <f t="shared" si="0"/>
        <v>1</v>
      </c>
      <c r="BM36" s="77"/>
      <c r="BN36" s="78"/>
      <c r="BO36" s="79"/>
      <c r="BP36" s="64">
        <v>1</v>
      </c>
      <c r="BQ36" s="64">
        <v>1</v>
      </c>
      <c r="BR36" s="42">
        <f t="shared" si="1"/>
        <v>1</v>
      </c>
      <c r="BS36" s="77"/>
      <c r="BT36" s="78"/>
      <c r="BU36" s="79"/>
      <c r="BV36" s="64">
        <v>1</v>
      </c>
      <c r="BW36" s="64">
        <v>1</v>
      </c>
      <c r="BX36" s="42">
        <f t="shared" si="2"/>
        <v>1</v>
      </c>
      <c r="BY36" s="77"/>
      <c r="BZ36" s="78"/>
      <c r="CA36" s="79"/>
      <c r="CB36" s="64">
        <v>1</v>
      </c>
      <c r="CC36" s="64">
        <v>1</v>
      </c>
      <c r="CD36" s="42">
        <f t="shared" si="3"/>
        <v>1</v>
      </c>
      <c r="CE36" s="77"/>
      <c r="CF36" s="78"/>
      <c r="CG36" s="79"/>
      <c r="CH36" s="64">
        <v>1</v>
      </c>
      <c r="CI36" s="64">
        <v>1</v>
      </c>
      <c r="CJ36" s="42">
        <f t="shared" si="4"/>
        <v>1</v>
      </c>
      <c r="CK36" s="77"/>
      <c r="CL36" s="78"/>
      <c r="CM36" s="79"/>
      <c r="CN36" s="40">
        <v>100</v>
      </c>
      <c r="CO36" s="40">
        <v>100</v>
      </c>
      <c r="CP36" s="42">
        <f t="shared" si="5"/>
        <v>1</v>
      </c>
      <c r="CQ36" s="77"/>
      <c r="CR36" s="82"/>
      <c r="CS36" s="43">
        <f t="shared" si="6"/>
        <v>0.5</v>
      </c>
      <c r="CT36" s="41">
        <f t="shared" si="7"/>
        <v>0</v>
      </c>
      <c r="CU36" s="44">
        <f t="shared" si="8"/>
        <v>0</v>
      </c>
    </row>
    <row r="37" spans="1:100" s="2" customFormat="1" ht="196">
      <c r="A37" s="50" t="s">
        <v>189</v>
      </c>
      <c r="B37" s="38">
        <v>7951</v>
      </c>
      <c r="C37" s="51">
        <v>9</v>
      </c>
      <c r="D37" s="41" t="s">
        <v>199</v>
      </c>
      <c r="E37" s="39" t="s">
        <v>151</v>
      </c>
      <c r="F37" s="39" t="s">
        <v>64</v>
      </c>
      <c r="G37" s="55"/>
      <c r="H37" s="39" t="s">
        <v>64</v>
      </c>
      <c r="I37" s="39" t="s">
        <v>56</v>
      </c>
      <c r="J37" s="39" t="s">
        <v>82</v>
      </c>
      <c r="K37" s="39" t="s">
        <v>64</v>
      </c>
      <c r="L37" s="39" t="s">
        <v>56</v>
      </c>
      <c r="M37" s="39" t="s">
        <v>64</v>
      </c>
      <c r="N37" s="41" t="s">
        <v>134</v>
      </c>
      <c r="O37" s="57">
        <v>0.1</v>
      </c>
      <c r="P37" s="65" t="s">
        <v>199</v>
      </c>
      <c r="Q37" s="65" t="s">
        <v>247</v>
      </c>
      <c r="R37" s="65" t="s">
        <v>105</v>
      </c>
      <c r="S37" s="66">
        <v>0.5</v>
      </c>
      <c r="T37" s="66" t="s">
        <v>178</v>
      </c>
      <c r="U37" s="65" t="s">
        <v>166</v>
      </c>
      <c r="V37" s="65" t="s">
        <v>174</v>
      </c>
      <c r="W37" s="41" t="s">
        <v>218</v>
      </c>
      <c r="X37" s="65" t="s">
        <v>222</v>
      </c>
      <c r="Y37" s="65" t="s">
        <v>223</v>
      </c>
      <c r="Z37" s="46"/>
      <c r="AA37" s="41"/>
      <c r="AB37" s="42"/>
      <c r="AC37" s="52"/>
      <c r="AD37" s="53"/>
      <c r="AE37" s="54"/>
      <c r="AF37" s="45"/>
      <c r="AG37" s="41"/>
      <c r="AH37" s="42"/>
      <c r="AI37" s="52"/>
      <c r="AJ37" s="53"/>
      <c r="AK37" s="54"/>
      <c r="AL37" s="45"/>
      <c r="AM37" s="41"/>
      <c r="AN37" s="42"/>
      <c r="AO37" s="52"/>
      <c r="AP37" s="53"/>
      <c r="AQ37" s="54"/>
      <c r="AR37" s="45"/>
      <c r="AS37" s="41"/>
      <c r="AT37" s="42"/>
      <c r="AU37" s="52"/>
      <c r="AV37" s="53"/>
      <c r="AW37" s="54"/>
      <c r="AX37" s="45"/>
      <c r="AY37" s="41"/>
      <c r="AZ37" s="42"/>
      <c r="BA37" s="52"/>
      <c r="BB37" s="53"/>
      <c r="BC37" s="54"/>
      <c r="BD37" s="45"/>
      <c r="BE37" s="41"/>
      <c r="BF37" s="42"/>
      <c r="BG37" s="52"/>
      <c r="BH37" s="53"/>
      <c r="BI37" s="54"/>
      <c r="BJ37" s="64">
        <v>1</v>
      </c>
      <c r="BK37" s="64">
        <v>1</v>
      </c>
      <c r="BL37" s="42">
        <f t="shared" si="0"/>
        <v>1</v>
      </c>
      <c r="BM37" s="67" t="s">
        <v>231</v>
      </c>
      <c r="BN37" s="69"/>
      <c r="BO37" s="70"/>
      <c r="BP37" s="64">
        <v>1</v>
      </c>
      <c r="BQ37" s="64">
        <v>1</v>
      </c>
      <c r="BR37" s="42">
        <f t="shared" si="1"/>
        <v>1</v>
      </c>
      <c r="BS37" s="67" t="s">
        <v>235</v>
      </c>
      <c r="BT37" s="69"/>
      <c r="BU37" s="70"/>
      <c r="BV37" s="64">
        <v>1</v>
      </c>
      <c r="BW37" s="64">
        <v>0</v>
      </c>
      <c r="BX37" s="42">
        <f t="shared" si="2"/>
        <v>0</v>
      </c>
      <c r="BY37" s="67" t="s">
        <v>239</v>
      </c>
      <c r="BZ37" s="69"/>
      <c r="CA37" s="70"/>
      <c r="CB37" s="64">
        <v>1</v>
      </c>
      <c r="CC37" s="64">
        <v>0.5</v>
      </c>
      <c r="CD37" s="42">
        <f t="shared" si="3"/>
        <v>0.5</v>
      </c>
      <c r="CE37" s="67" t="s">
        <v>263</v>
      </c>
      <c r="CF37" s="69"/>
      <c r="CG37" s="70"/>
      <c r="CH37" s="64">
        <v>1</v>
      </c>
      <c r="CI37" s="64">
        <v>0.5</v>
      </c>
      <c r="CJ37" s="42">
        <f t="shared" si="4"/>
        <v>0.5</v>
      </c>
      <c r="CK37" s="67" t="s">
        <v>263</v>
      </c>
      <c r="CL37" s="69"/>
      <c r="CM37" s="70"/>
      <c r="CN37" s="40">
        <v>100</v>
      </c>
      <c r="CO37" s="41">
        <v>59</v>
      </c>
      <c r="CP37" s="42">
        <f t="shared" si="5"/>
        <v>0.59</v>
      </c>
      <c r="CQ37" s="67" t="s">
        <v>262</v>
      </c>
      <c r="CR37" s="68"/>
      <c r="CS37" s="43">
        <f t="shared" si="6"/>
        <v>0.5</v>
      </c>
      <c r="CT37" s="41">
        <f t="shared" si="7"/>
        <v>0</v>
      </c>
      <c r="CU37" s="44">
        <f t="shared" si="8"/>
        <v>0</v>
      </c>
    </row>
    <row r="38" spans="1:100" s="2" customFormat="1" ht="196">
      <c r="A38" s="50" t="s">
        <v>186</v>
      </c>
      <c r="B38" s="38">
        <v>7951</v>
      </c>
      <c r="C38" s="51">
        <v>11</v>
      </c>
      <c r="D38" s="41" t="s">
        <v>200</v>
      </c>
      <c r="E38" s="39" t="s">
        <v>151</v>
      </c>
      <c r="F38" s="39" t="s">
        <v>64</v>
      </c>
      <c r="G38" s="55"/>
      <c r="H38" s="39" t="s">
        <v>64</v>
      </c>
      <c r="I38" s="39" t="s">
        <v>64</v>
      </c>
      <c r="J38" s="39" t="s">
        <v>82</v>
      </c>
      <c r="K38" s="39" t="s">
        <v>64</v>
      </c>
      <c r="L38" s="39" t="s">
        <v>56</v>
      </c>
      <c r="M38" s="39" t="s">
        <v>64</v>
      </c>
      <c r="N38" s="41" t="s">
        <v>208</v>
      </c>
      <c r="O38" s="57">
        <v>0.09</v>
      </c>
      <c r="P38" s="65" t="s">
        <v>248</v>
      </c>
      <c r="Q38" s="65" t="s">
        <v>249</v>
      </c>
      <c r="R38" s="65" t="s">
        <v>105</v>
      </c>
      <c r="S38" s="66">
        <v>0.5</v>
      </c>
      <c r="T38" s="66" t="s">
        <v>178</v>
      </c>
      <c r="U38" s="65" t="s">
        <v>166</v>
      </c>
      <c r="V38" s="65" t="s">
        <v>174</v>
      </c>
      <c r="W38" s="41" t="s">
        <v>215</v>
      </c>
      <c r="X38" s="65" t="s">
        <v>222</v>
      </c>
      <c r="Y38" s="65" t="s">
        <v>223</v>
      </c>
      <c r="Z38" s="48"/>
      <c r="AA38" s="41"/>
      <c r="AB38" s="42">
        <f>IF(ISERROR(AA38/Z38),0,(AA38/Z38))</f>
        <v>0</v>
      </c>
      <c r="AC38" s="67"/>
      <c r="AD38" s="69"/>
      <c r="AE38" s="70"/>
      <c r="AF38" s="47"/>
      <c r="AG38" s="41"/>
      <c r="AH38" s="42">
        <f>IF(ISERROR(AG38/AF38),0,(AG38/AF38))</f>
        <v>0</v>
      </c>
      <c r="AI38" s="67"/>
      <c r="AJ38" s="69"/>
      <c r="AK38" s="70"/>
      <c r="AL38" s="47"/>
      <c r="AM38" s="41"/>
      <c r="AN38" s="42">
        <f>IF(ISERROR(AM38/AL38),0,(AM38/AL38))</f>
        <v>0</v>
      </c>
      <c r="AO38" s="67"/>
      <c r="AP38" s="69"/>
      <c r="AQ38" s="70"/>
      <c r="AR38" s="47"/>
      <c r="AS38" s="41"/>
      <c r="AT38" s="42">
        <f>IF(ISERROR(AS38/AR38),0,(AS38/AR38))</f>
        <v>0</v>
      </c>
      <c r="AU38" s="67"/>
      <c r="AV38" s="69"/>
      <c r="AW38" s="70"/>
      <c r="AX38" s="47"/>
      <c r="AY38" s="41"/>
      <c r="AZ38" s="42">
        <f>IF(ISERROR(AY38/AX38),0,(AY38/AX38))</f>
        <v>0</v>
      </c>
      <c r="BA38" s="67"/>
      <c r="BB38" s="69"/>
      <c r="BC38" s="70"/>
      <c r="BD38" s="47"/>
      <c r="BE38" s="41"/>
      <c r="BF38" s="42">
        <f>IF(ISERROR(BE38/BD38),0,(BE38/BD38))</f>
        <v>0</v>
      </c>
      <c r="BG38" s="67"/>
      <c r="BH38" s="69"/>
      <c r="BI38" s="70"/>
      <c r="BJ38" s="64">
        <v>1</v>
      </c>
      <c r="BK38" s="64">
        <v>1</v>
      </c>
      <c r="BL38" s="42">
        <f t="shared" si="0"/>
        <v>1</v>
      </c>
      <c r="BM38" s="67" t="s">
        <v>232</v>
      </c>
      <c r="BN38" s="69"/>
      <c r="BO38" s="70"/>
      <c r="BP38" s="64">
        <v>1</v>
      </c>
      <c r="BQ38" s="64">
        <v>1</v>
      </c>
      <c r="BR38" s="42">
        <f t="shared" si="1"/>
        <v>1</v>
      </c>
      <c r="BS38" s="67" t="s">
        <v>236</v>
      </c>
      <c r="BT38" s="69"/>
      <c r="BU38" s="70"/>
      <c r="BV38" s="64">
        <v>1</v>
      </c>
      <c r="BW38" s="64">
        <v>1</v>
      </c>
      <c r="BX38" s="42">
        <f t="shared" si="2"/>
        <v>1</v>
      </c>
      <c r="BY38" s="67" t="s">
        <v>236</v>
      </c>
      <c r="BZ38" s="69"/>
      <c r="CA38" s="70"/>
      <c r="CB38" s="64">
        <v>1</v>
      </c>
      <c r="CC38" s="64">
        <v>1</v>
      </c>
      <c r="CD38" s="42">
        <f t="shared" si="3"/>
        <v>1</v>
      </c>
      <c r="CE38" s="67" t="s">
        <v>236</v>
      </c>
      <c r="CF38" s="69"/>
      <c r="CG38" s="70"/>
      <c r="CH38" s="64">
        <v>1</v>
      </c>
      <c r="CI38" s="64">
        <v>1</v>
      </c>
      <c r="CJ38" s="42">
        <f t="shared" si="4"/>
        <v>1</v>
      </c>
      <c r="CK38" s="67" t="s">
        <v>253</v>
      </c>
      <c r="CL38" s="69"/>
      <c r="CM38" s="70"/>
      <c r="CN38" s="40">
        <v>100</v>
      </c>
      <c r="CO38" s="40">
        <v>100</v>
      </c>
      <c r="CP38" s="42">
        <f t="shared" si="5"/>
        <v>1</v>
      </c>
      <c r="CQ38" s="67" t="s">
        <v>261</v>
      </c>
      <c r="CR38" s="68"/>
      <c r="CS38" s="43">
        <f t="shared" si="6"/>
        <v>0.5</v>
      </c>
      <c r="CT38" s="41">
        <f t="shared" si="7"/>
        <v>0</v>
      </c>
      <c r="CU38" s="44">
        <f t="shared" si="8"/>
        <v>0</v>
      </c>
    </row>
    <row r="39" spans="1:100" s="2" customFormat="1" ht="84">
      <c r="A39" s="18"/>
      <c r="B39" s="18"/>
      <c r="C39" s="19"/>
      <c r="D39" s="20"/>
      <c r="E39" s="20"/>
      <c r="F39" s="20"/>
      <c r="G39" s="20"/>
      <c r="H39" s="20"/>
      <c r="I39" s="20"/>
      <c r="J39" s="20"/>
      <c r="K39" s="20"/>
      <c r="L39" s="20"/>
      <c r="M39" s="20"/>
      <c r="N39" s="20"/>
      <c r="O39" s="58"/>
      <c r="P39" s="65" t="s">
        <v>193</v>
      </c>
      <c r="Q39" s="65" t="s">
        <v>242</v>
      </c>
      <c r="R39" s="22"/>
      <c r="S39" s="22"/>
      <c r="T39" s="23"/>
      <c r="U39" s="23"/>
      <c r="V39" s="22"/>
      <c r="W39" s="22"/>
      <c r="X39" s="22"/>
      <c r="Y39" s="22"/>
      <c r="Z39" s="22"/>
      <c r="AA39" s="20"/>
      <c r="AB39" s="20"/>
      <c r="AC39" s="24"/>
      <c r="AD39" s="25"/>
      <c r="AE39" s="25"/>
      <c r="AF39" s="25"/>
      <c r="AG39" s="20"/>
      <c r="AH39" s="20"/>
      <c r="AI39" s="24"/>
      <c r="AJ39" s="25"/>
      <c r="AK39" s="25"/>
      <c r="AL39" s="25"/>
      <c r="AM39" s="20"/>
      <c r="AN39" s="20"/>
      <c r="AO39" s="24"/>
      <c r="AP39" s="25"/>
      <c r="AQ39" s="25"/>
      <c r="AR39" s="25"/>
      <c r="AS39" s="20"/>
      <c r="AT39" s="20"/>
      <c r="AU39" s="24"/>
      <c r="AV39" s="25"/>
      <c r="AW39" s="25"/>
      <c r="AX39" s="25"/>
      <c r="AY39" s="20"/>
      <c r="AZ39" s="20"/>
      <c r="BA39" s="24"/>
      <c r="BB39" s="25"/>
      <c r="BC39" s="25"/>
      <c r="BD39" s="25"/>
      <c r="BE39" s="20"/>
      <c r="BF39" s="20"/>
      <c r="BG39" s="24"/>
      <c r="BH39" s="25"/>
      <c r="BI39" s="25"/>
      <c r="BJ39" s="25"/>
      <c r="BK39" s="20"/>
      <c r="BL39" s="20"/>
      <c r="BM39" s="24"/>
      <c r="BN39" s="25"/>
      <c r="BO39" s="25"/>
      <c r="BP39" s="25"/>
      <c r="BQ39" s="20"/>
      <c r="BR39" s="20"/>
      <c r="BS39" s="24"/>
      <c r="BT39" s="25"/>
      <c r="BU39" s="25"/>
      <c r="BV39" s="25"/>
      <c r="BW39" s="20"/>
      <c r="BX39" s="42"/>
      <c r="BY39" s="24"/>
      <c r="BZ39" s="25"/>
      <c r="CA39" s="25"/>
      <c r="CB39" s="25"/>
      <c r="CC39" s="20"/>
      <c r="CD39" s="20"/>
      <c r="CE39" s="24"/>
      <c r="CF39" s="25"/>
      <c r="CG39" s="25"/>
      <c r="CH39" s="25"/>
      <c r="CI39" s="20"/>
      <c r="CJ39" s="20"/>
      <c r="CK39" s="24"/>
      <c r="CL39" s="25"/>
      <c r="CM39" s="25"/>
      <c r="CN39" s="25"/>
      <c r="CO39" s="20"/>
      <c r="CP39" s="20"/>
      <c r="CQ39" s="24"/>
      <c r="CR39" s="25"/>
      <c r="CS39" s="25"/>
      <c r="CT39" s="26"/>
      <c r="CU39" s="20"/>
      <c r="CV39" s="24"/>
    </row>
    <row r="40" spans="1:100" s="2" customFormat="1">
      <c r="A40" s="18"/>
      <c r="B40" s="18"/>
      <c r="C40" s="19"/>
      <c r="D40" s="20"/>
      <c r="E40" s="20"/>
      <c r="F40" s="20"/>
      <c r="G40" s="20"/>
      <c r="H40" s="20"/>
      <c r="I40" s="20"/>
      <c r="J40" s="20"/>
      <c r="K40" s="20"/>
      <c r="L40" s="20"/>
      <c r="M40" s="20"/>
      <c r="N40" s="20"/>
      <c r="O40" s="58"/>
      <c r="P40" s="22"/>
      <c r="Q40" s="22"/>
      <c r="R40" s="22"/>
      <c r="S40" s="22"/>
      <c r="T40" s="23"/>
      <c r="U40" s="23"/>
      <c r="V40" s="22"/>
      <c r="W40" s="22"/>
      <c r="X40" s="22"/>
      <c r="Y40" s="22"/>
      <c r="Z40" s="22"/>
      <c r="AA40" s="20"/>
      <c r="AB40" s="20"/>
      <c r="AC40" s="24"/>
      <c r="AD40" s="25"/>
      <c r="AE40" s="25"/>
      <c r="AF40" s="25"/>
      <c r="AG40" s="20"/>
      <c r="AH40" s="20"/>
      <c r="AI40" s="24"/>
      <c r="AJ40" s="25"/>
      <c r="AK40" s="25"/>
      <c r="AL40" s="25"/>
      <c r="AM40" s="20"/>
      <c r="AN40" s="20"/>
      <c r="AO40" s="24"/>
      <c r="AP40" s="25"/>
      <c r="AQ40" s="25"/>
      <c r="AR40" s="25"/>
      <c r="AS40" s="20"/>
      <c r="AT40" s="20"/>
      <c r="AU40" s="24"/>
      <c r="AV40" s="25"/>
      <c r="AW40" s="25"/>
      <c r="AX40" s="25"/>
      <c r="AY40" s="20"/>
      <c r="AZ40" s="20"/>
      <c r="BA40" s="24"/>
      <c r="BB40" s="25"/>
      <c r="BC40" s="25"/>
      <c r="BD40" s="25"/>
      <c r="BE40" s="20"/>
      <c r="BF40" s="20"/>
      <c r="BG40" s="24"/>
      <c r="BH40" s="25"/>
      <c r="BI40" s="25"/>
      <c r="BJ40" s="25"/>
      <c r="BK40" s="20"/>
      <c r="BL40" s="20"/>
      <c r="BM40" s="24"/>
      <c r="BN40" s="25"/>
      <c r="BO40" s="25"/>
      <c r="BP40" s="25"/>
      <c r="BQ40" s="20"/>
      <c r="BR40" s="20"/>
      <c r="BS40" s="24"/>
      <c r="BT40" s="25"/>
      <c r="BU40" s="25"/>
      <c r="BV40" s="25"/>
      <c r="BW40" s="20"/>
      <c r="BX40" s="20"/>
      <c r="BY40" s="24"/>
      <c r="BZ40" s="25"/>
      <c r="CA40" s="25"/>
      <c r="CB40" s="25"/>
      <c r="CC40" s="20"/>
      <c r="CD40" s="20"/>
      <c r="CE40" s="24"/>
      <c r="CF40" s="25"/>
      <c r="CG40" s="25"/>
      <c r="CH40" s="25"/>
      <c r="CI40" s="20"/>
      <c r="CJ40" s="20"/>
      <c r="CK40" s="24"/>
      <c r="CL40" s="25"/>
      <c r="CM40" s="25"/>
      <c r="CN40" s="25"/>
      <c r="CO40" s="20"/>
      <c r="CP40" s="20"/>
      <c r="CQ40" s="24"/>
      <c r="CR40" s="25"/>
      <c r="CS40" s="25"/>
      <c r="CT40" s="26"/>
      <c r="CU40" s="20"/>
      <c r="CV40" s="24"/>
    </row>
    <row r="41" spans="1:100" s="2" customFormat="1">
      <c r="A41" s="18"/>
      <c r="B41" s="18"/>
      <c r="C41" s="19"/>
      <c r="D41" s="20"/>
      <c r="E41" s="20"/>
      <c r="F41" s="20"/>
      <c r="G41" s="20"/>
      <c r="H41" s="20"/>
      <c r="I41" s="20"/>
      <c r="J41" s="20"/>
      <c r="K41" s="20"/>
      <c r="L41" s="20"/>
      <c r="M41" s="20"/>
      <c r="N41" s="20"/>
      <c r="O41" s="58"/>
      <c r="P41" s="22"/>
      <c r="Q41" s="22"/>
      <c r="R41" s="22"/>
      <c r="S41" s="22"/>
      <c r="T41" s="23"/>
      <c r="U41" s="23"/>
      <c r="V41" s="22"/>
      <c r="W41" s="22"/>
      <c r="X41" s="22"/>
      <c r="Y41" s="22"/>
      <c r="Z41" s="22"/>
      <c r="AA41" s="20"/>
      <c r="AB41" s="20"/>
      <c r="AC41" s="24"/>
      <c r="AD41" s="25"/>
      <c r="AE41" s="25"/>
      <c r="AF41" s="25"/>
      <c r="AG41" s="20"/>
      <c r="AH41" s="20"/>
      <c r="AI41" s="24"/>
      <c r="AJ41" s="25"/>
      <c r="AK41" s="25"/>
      <c r="AL41" s="25"/>
      <c r="AM41" s="20"/>
      <c r="AN41" s="20"/>
      <c r="AO41" s="24"/>
      <c r="AP41" s="25"/>
      <c r="AQ41" s="25"/>
      <c r="AR41" s="25"/>
      <c r="AS41" s="20"/>
      <c r="AT41" s="20"/>
      <c r="AU41" s="24"/>
      <c r="AV41" s="25"/>
      <c r="AW41" s="25"/>
      <c r="AX41" s="25"/>
      <c r="AY41" s="20"/>
      <c r="AZ41" s="20"/>
      <c r="BA41" s="24"/>
      <c r="BB41" s="25"/>
      <c r="BC41" s="25"/>
      <c r="BD41" s="25"/>
      <c r="BE41" s="20"/>
      <c r="BF41" s="20"/>
      <c r="BG41" s="24"/>
      <c r="BH41" s="25"/>
      <c r="BI41" s="25"/>
      <c r="BJ41" s="25"/>
      <c r="BK41" s="20"/>
      <c r="BL41" s="20"/>
      <c r="BM41" s="24"/>
      <c r="BN41" s="25"/>
      <c r="BO41" s="25"/>
      <c r="BP41" s="25"/>
      <c r="BQ41" s="20"/>
      <c r="BR41" s="20"/>
      <c r="BS41" s="24"/>
      <c r="BT41" s="25"/>
      <c r="BU41" s="25"/>
      <c r="BV41" s="25"/>
      <c r="BW41" s="20"/>
      <c r="BX41" s="20"/>
      <c r="BY41" s="24"/>
      <c r="BZ41" s="25"/>
      <c r="CA41" s="25"/>
      <c r="CB41" s="25"/>
      <c r="CC41" s="20"/>
      <c r="CD41" s="20"/>
      <c r="CE41" s="24"/>
      <c r="CF41" s="25"/>
      <c r="CG41" s="25"/>
      <c r="CH41" s="25"/>
      <c r="CI41" s="20"/>
      <c r="CJ41" s="20"/>
      <c r="CK41" s="24"/>
      <c r="CL41" s="25"/>
      <c r="CM41" s="25"/>
      <c r="CN41" s="25"/>
      <c r="CO41" s="20"/>
      <c r="CP41" s="20"/>
      <c r="CQ41" s="24"/>
      <c r="CR41" s="25"/>
      <c r="CS41" s="25"/>
      <c r="CT41" s="26"/>
      <c r="CU41" s="20"/>
      <c r="CV41" s="24"/>
    </row>
    <row r="42" spans="1:100" s="2" customFormat="1">
      <c r="A42" s="18"/>
      <c r="B42" s="18"/>
      <c r="C42" s="19"/>
      <c r="D42" s="20"/>
      <c r="E42" s="20"/>
      <c r="F42" s="20"/>
      <c r="G42" s="20"/>
      <c r="H42" s="20"/>
      <c r="I42" s="20"/>
      <c r="J42" s="20"/>
      <c r="K42" s="20"/>
      <c r="L42" s="20"/>
      <c r="M42" s="20"/>
      <c r="N42" s="20"/>
      <c r="O42" s="58"/>
      <c r="P42" s="22"/>
      <c r="Q42" s="22"/>
      <c r="R42" s="22"/>
      <c r="S42" s="22"/>
      <c r="T42" s="23"/>
      <c r="U42" s="23"/>
      <c r="V42" s="22"/>
      <c r="W42" s="22"/>
      <c r="X42" s="22"/>
      <c r="Y42" s="22"/>
      <c r="Z42" s="22"/>
      <c r="AA42" s="20"/>
      <c r="AB42" s="20"/>
      <c r="AC42" s="24"/>
      <c r="AD42" s="25"/>
      <c r="AE42" s="25"/>
      <c r="AF42" s="25"/>
      <c r="AG42" s="20"/>
      <c r="AH42" s="20"/>
      <c r="AI42" s="24"/>
      <c r="AJ42" s="25"/>
      <c r="AK42" s="25"/>
      <c r="AL42" s="25"/>
      <c r="AM42" s="20"/>
      <c r="AN42" s="20"/>
      <c r="AO42" s="24"/>
      <c r="AP42" s="25"/>
      <c r="AQ42" s="25"/>
      <c r="AR42" s="25"/>
      <c r="AS42" s="20"/>
      <c r="AT42" s="20"/>
      <c r="AU42" s="24"/>
      <c r="AV42" s="25"/>
      <c r="AW42" s="25"/>
      <c r="AX42" s="25"/>
      <c r="AY42" s="20"/>
      <c r="AZ42" s="20"/>
      <c r="BA42" s="24"/>
      <c r="BB42" s="25"/>
      <c r="BC42" s="25"/>
      <c r="BD42" s="25"/>
      <c r="BE42" s="20"/>
      <c r="BF42" s="20"/>
      <c r="BG42" s="24"/>
      <c r="BH42" s="25"/>
      <c r="BI42" s="25"/>
      <c r="BJ42" s="25"/>
      <c r="BK42" s="20"/>
      <c r="BL42" s="20"/>
      <c r="BM42" s="24"/>
      <c r="BN42" s="25"/>
      <c r="BO42" s="25"/>
      <c r="BP42" s="25"/>
      <c r="BQ42" s="20"/>
      <c r="BR42" s="20"/>
      <c r="BS42" s="24"/>
      <c r="BT42" s="25"/>
      <c r="BU42" s="25"/>
      <c r="BV42" s="25"/>
      <c r="BW42" s="20"/>
      <c r="BX42" s="20"/>
      <c r="BY42" s="24"/>
      <c r="BZ42" s="25"/>
      <c r="CA42" s="25"/>
      <c r="CB42" s="25"/>
      <c r="CC42" s="20"/>
      <c r="CD42" s="20"/>
      <c r="CE42" s="24"/>
      <c r="CF42" s="25"/>
      <c r="CG42" s="25"/>
      <c r="CH42" s="25"/>
      <c r="CI42" s="20"/>
      <c r="CJ42" s="20"/>
      <c r="CK42" s="24"/>
      <c r="CL42" s="25"/>
      <c r="CM42" s="25"/>
      <c r="CN42" s="25"/>
      <c r="CO42" s="20"/>
      <c r="CP42" s="20"/>
      <c r="CQ42" s="24"/>
      <c r="CR42" s="25"/>
      <c r="CS42" s="25"/>
      <c r="CT42" s="26"/>
      <c r="CU42" s="20"/>
      <c r="CV42" s="24"/>
    </row>
    <row r="43" spans="1:100" s="2" customFormat="1">
      <c r="A43" s="18"/>
      <c r="B43" s="18"/>
      <c r="C43" s="19"/>
      <c r="D43" s="20"/>
      <c r="E43" s="20"/>
      <c r="F43" s="20"/>
      <c r="G43" s="20"/>
      <c r="H43" s="20"/>
      <c r="I43" s="20"/>
      <c r="J43" s="20"/>
      <c r="K43" s="20"/>
      <c r="L43" s="20"/>
      <c r="M43" s="20"/>
      <c r="N43" s="20"/>
      <c r="O43" s="58"/>
      <c r="P43" s="22"/>
      <c r="Q43" s="22"/>
      <c r="R43" s="22"/>
      <c r="S43" s="22"/>
      <c r="T43" s="23"/>
      <c r="U43" s="23"/>
      <c r="V43" s="22"/>
      <c r="W43" s="22"/>
      <c r="X43" s="22"/>
      <c r="Y43" s="22"/>
      <c r="Z43" s="22"/>
      <c r="AA43" s="20"/>
      <c r="AB43" s="20"/>
      <c r="AC43" s="24"/>
      <c r="AD43" s="25"/>
      <c r="AE43" s="25"/>
      <c r="AF43" s="25"/>
      <c r="AG43" s="20"/>
      <c r="AH43" s="20"/>
      <c r="AI43" s="24"/>
      <c r="AJ43" s="25"/>
      <c r="AK43" s="25"/>
      <c r="AL43" s="25"/>
      <c r="AM43" s="20"/>
      <c r="AN43" s="20"/>
      <c r="AO43" s="24"/>
      <c r="AP43" s="25"/>
      <c r="AQ43" s="25"/>
      <c r="AR43" s="25"/>
      <c r="AS43" s="20"/>
      <c r="AT43" s="20"/>
      <c r="AU43" s="24"/>
      <c r="AV43" s="25"/>
      <c r="AW43" s="25"/>
      <c r="AX43" s="25"/>
      <c r="AY43" s="20"/>
      <c r="AZ43" s="20"/>
      <c r="BA43" s="24"/>
      <c r="BB43" s="25"/>
      <c r="BC43" s="25"/>
      <c r="BD43" s="25"/>
      <c r="BE43" s="20"/>
      <c r="BF43" s="20"/>
      <c r="BG43" s="24"/>
      <c r="BH43" s="25"/>
      <c r="BI43" s="25"/>
      <c r="BJ43" s="25"/>
      <c r="BK43" s="20"/>
      <c r="BL43" s="20"/>
      <c r="BM43" s="24"/>
      <c r="BN43" s="25"/>
      <c r="BO43" s="25"/>
      <c r="BP43" s="25"/>
      <c r="BQ43" s="20"/>
      <c r="BR43" s="20"/>
      <c r="BS43" s="24"/>
      <c r="BT43" s="25"/>
      <c r="BU43" s="25"/>
      <c r="BV43" s="25"/>
      <c r="BW43" s="20"/>
      <c r="BX43" s="20"/>
      <c r="BY43" s="24"/>
      <c r="BZ43" s="25"/>
      <c r="CA43" s="25"/>
      <c r="CB43" s="25"/>
      <c r="CC43" s="20"/>
      <c r="CD43" s="20"/>
      <c r="CE43" s="24"/>
      <c r="CF43" s="25"/>
      <c r="CG43" s="25"/>
      <c r="CH43" s="25"/>
      <c r="CI43" s="20"/>
      <c r="CJ43" s="20"/>
      <c r="CK43" s="24"/>
      <c r="CL43" s="25"/>
      <c r="CM43" s="25"/>
      <c r="CN43" s="25"/>
      <c r="CO43" s="20"/>
      <c r="CP43" s="20"/>
      <c r="CQ43" s="24"/>
      <c r="CR43" s="25"/>
      <c r="CS43" s="25"/>
      <c r="CT43" s="26"/>
      <c r="CU43" s="20"/>
      <c r="CV43" s="24"/>
    </row>
    <row r="44" spans="1:100" s="2" customFormat="1">
      <c r="A44" s="18"/>
      <c r="B44" s="18"/>
      <c r="C44" s="19"/>
      <c r="D44" s="20"/>
      <c r="E44" s="20"/>
      <c r="F44" s="20"/>
      <c r="G44" s="20"/>
      <c r="H44" s="20"/>
      <c r="I44" s="20"/>
      <c r="J44" s="20"/>
      <c r="K44" s="20"/>
      <c r="L44" s="20"/>
      <c r="M44" s="20"/>
      <c r="N44" s="20"/>
      <c r="O44" s="58"/>
      <c r="P44" s="22"/>
      <c r="Q44" s="22"/>
      <c r="R44" s="22"/>
      <c r="S44" s="22"/>
      <c r="T44" s="23"/>
      <c r="U44" s="23"/>
      <c r="V44" s="22"/>
      <c r="W44" s="22"/>
      <c r="X44" s="22"/>
      <c r="Y44" s="22"/>
      <c r="Z44" s="22"/>
      <c r="AA44" s="20"/>
      <c r="AB44" s="20"/>
      <c r="AC44" s="24"/>
      <c r="AD44" s="25"/>
      <c r="AE44" s="25"/>
      <c r="AF44" s="25"/>
      <c r="AG44" s="20"/>
      <c r="AH44" s="20"/>
      <c r="AI44" s="24"/>
      <c r="AJ44" s="25"/>
      <c r="AK44" s="25"/>
      <c r="AL44" s="25"/>
      <c r="AM44" s="20"/>
      <c r="AN44" s="20"/>
      <c r="AO44" s="24"/>
      <c r="AP44" s="25"/>
      <c r="AQ44" s="25"/>
      <c r="AR44" s="25"/>
      <c r="AS44" s="20"/>
      <c r="AT44" s="20"/>
      <c r="AU44" s="24"/>
      <c r="AV44" s="25"/>
      <c r="AW44" s="25"/>
      <c r="AX44" s="25"/>
      <c r="AY44" s="20"/>
      <c r="AZ44" s="20"/>
      <c r="BA44" s="24"/>
      <c r="BB44" s="25"/>
      <c r="BC44" s="25"/>
      <c r="BD44" s="25"/>
      <c r="BE44" s="20"/>
      <c r="BF44" s="20"/>
      <c r="BG44" s="24"/>
      <c r="BH44" s="25"/>
      <c r="BI44" s="25"/>
      <c r="BJ44" s="25"/>
      <c r="BK44" s="20"/>
      <c r="BL44" s="20"/>
      <c r="BM44" s="24"/>
      <c r="BN44" s="25"/>
      <c r="BO44" s="25"/>
      <c r="BP44" s="25"/>
      <c r="BQ44" s="20"/>
      <c r="BR44" s="20"/>
      <c r="BS44" s="24"/>
      <c r="BT44" s="25"/>
      <c r="BU44" s="25"/>
      <c r="BV44" s="25"/>
      <c r="BW44" s="20"/>
      <c r="BX44" s="20"/>
      <c r="BY44" s="24"/>
      <c r="BZ44" s="25"/>
      <c r="CA44" s="25"/>
      <c r="CB44" s="25"/>
      <c r="CC44" s="20"/>
      <c r="CD44" s="20"/>
      <c r="CE44" s="24"/>
      <c r="CF44" s="25"/>
      <c r="CG44" s="25"/>
      <c r="CH44" s="25"/>
      <c r="CI44" s="20"/>
      <c r="CJ44" s="20"/>
      <c r="CK44" s="24"/>
      <c r="CL44" s="25"/>
      <c r="CM44" s="25"/>
      <c r="CN44" s="25"/>
      <c r="CO44" s="20"/>
      <c r="CP44" s="20"/>
      <c r="CQ44" s="24"/>
      <c r="CR44" s="25"/>
      <c r="CS44" s="25"/>
      <c r="CT44" s="26"/>
      <c r="CU44" s="20"/>
      <c r="CV44" s="24"/>
    </row>
    <row r="45" spans="1:100" s="2" customFormat="1">
      <c r="A45" s="18"/>
      <c r="B45" s="18"/>
      <c r="C45" s="19"/>
      <c r="D45" s="20"/>
      <c r="E45" s="20"/>
      <c r="F45" s="20"/>
      <c r="G45" s="20"/>
      <c r="H45" s="20"/>
      <c r="I45" s="20"/>
      <c r="J45" s="20"/>
      <c r="K45" s="20"/>
      <c r="L45" s="20"/>
      <c r="M45" s="20"/>
      <c r="N45" s="20"/>
      <c r="O45" s="58"/>
      <c r="P45" s="22"/>
      <c r="Q45" s="22"/>
      <c r="R45" s="22"/>
      <c r="S45" s="22"/>
      <c r="T45" s="23"/>
      <c r="U45" s="23"/>
      <c r="V45" s="22"/>
      <c r="W45" s="22"/>
      <c r="X45" s="22"/>
      <c r="Y45" s="22"/>
      <c r="Z45" s="22"/>
      <c r="AA45" s="20"/>
      <c r="AB45" s="20"/>
      <c r="AC45" s="24"/>
      <c r="AD45" s="25"/>
      <c r="AE45" s="25"/>
      <c r="AF45" s="25"/>
      <c r="AG45" s="20"/>
      <c r="AH45" s="20"/>
      <c r="AI45" s="24"/>
      <c r="AJ45" s="25"/>
      <c r="AK45" s="25"/>
      <c r="AL45" s="25"/>
      <c r="AM45" s="20"/>
      <c r="AN45" s="20"/>
      <c r="AO45" s="24"/>
      <c r="AP45" s="25"/>
      <c r="AQ45" s="25"/>
      <c r="AR45" s="25"/>
      <c r="AS45" s="20"/>
      <c r="AT45" s="20"/>
      <c r="AU45" s="24"/>
      <c r="AV45" s="25"/>
      <c r="AW45" s="25"/>
      <c r="AX45" s="25"/>
      <c r="AY45" s="20"/>
      <c r="AZ45" s="20"/>
      <c r="BA45" s="24"/>
      <c r="BB45" s="25"/>
      <c r="BC45" s="25"/>
      <c r="BD45" s="25"/>
      <c r="BE45" s="20"/>
      <c r="BF45" s="20"/>
      <c r="BG45" s="24"/>
      <c r="BH45" s="25"/>
      <c r="BI45" s="25"/>
      <c r="BJ45" s="25"/>
      <c r="BK45" s="20"/>
      <c r="BL45" s="20"/>
      <c r="BM45" s="24"/>
      <c r="BN45" s="25"/>
      <c r="BO45" s="25"/>
      <c r="BP45" s="25"/>
      <c r="BQ45" s="20"/>
      <c r="BR45" s="20"/>
      <c r="BS45" s="24"/>
      <c r="BT45" s="25"/>
      <c r="BU45" s="25"/>
      <c r="BV45" s="25"/>
      <c r="BW45" s="20"/>
      <c r="BX45" s="20"/>
      <c r="BY45" s="24"/>
      <c r="BZ45" s="25"/>
      <c r="CA45" s="25"/>
      <c r="CB45" s="25"/>
      <c r="CC45" s="20"/>
      <c r="CD45" s="20"/>
      <c r="CE45" s="24"/>
      <c r="CF45" s="25"/>
      <c r="CG45" s="25"/>
      <c r="CH45" s="25"/>
      <c r="CI45" s="20"/>
      <c r="CJ45" s="20"/>
      <c r="CK45" s="24"/>
      <c r="CL45" s="25"/>
      <c r="CM45" s="25"/>
      <c r="CN45" s="25"/>
      <c r="CO45" s="20"/>
      <c r="CP45" s="20"/>
      <c r="CQ45" s="24"/>
      <c r="CR45" s="25"/>
      <c r="CS45" s="25"/>
      <c r="CT45" s="26"/>
      <c r="CU45" s="20"/>
      <c r="CV45" s="24"/>
    </row>
    <row r="46" spans="1:100" s="2" customFormat="1">
      <c r="A46" s="18"/>
      <c r="B46" s="18"/>
      <c r="C46" s="19"/>
      <c r="D46" s="20"/>
      <c r="E46" s="20"/>
      <c r="F46" s="20"/>
      <c r="G46" s="20"/>
      <c r="H46" s="20"/>
      <c r="I46" s="20"/>
      <c r="J46" s="20"/>
      <c r="K46" s="20"/>
      <c r="L46" s="20"/>
      <c r="M46" s="20"/>
      <c r="N46" s="20"/>
      <c r="O46" s="58"/>
      <c r="P46" s="22"/>
      <c r="Q46" s="22"/>
      <c r="R46" s="22"/>
      <c r="S46" s="22"/>
      <c r="T46" s="23"/>
      <c r="U46" s="23"/>
      <c r="V46" s="22"/>
      <c r="W46" s="22"/>
      <c r="X46" s="22"/>
      <c r="Y46" s="22"/>
      <c r="Z46" s="22"/>
      <c r="AA46" s="20"/>
      <c r="AB46" s="20"/>
      <c r="AC46" s="24"/>
      <c r="AD46" s="25"/>
      <c r="AE46" s="25"/>
      <c r="AF46" s="25"/>
      <c r="AG46" s="20"/>
      <c r="AH46" s="20"/>
      <c r="AI46" s="24"/>
      <c r="AJ46" s="25"/>
      <c r="AK46" s="25"/>
      <c r="AL46" s="25"/>
      <c r="AM46" s="20"/>
      <c r="AN46" s="20"/>
      <c r="AO46" s="24"/>
      <c r="AP46" s="25"/>
      <c r="AQ46" s="25"/>
      <c r="AR46" s="25"/>
      <c r="AS46" s="20"/>
      <c r="AT46" s="20"/>
      <c r="AU46" s="24"/>
      <c r="AV46" s="25"/>
      <c r="AW46" s="25"/>
      <c r="AX46" s="25"/>
      <c r="AY46" s="20"/>
      <c r="AZ46" s="20"/>
      <c r="BA46" s="24"/>
      <c r="BB46" s="25"/>
      <c r="BC46" s="25"/>
      <c r="BD46" s="25"/>
      <c r="BE46" s="20"/>
      <c r="BF46" s="20"/>
      <c r="BG46" s="24"/>
      <c r="BH46" s="25"/>
      <c r="BI46" s="25"/>
      <c r="BJ46" s="25"/>
      <c r="BK46" s="20"/>
      <c r="BL46" s="20"/>
      <c r="BM46" s="24"/>
      <c r="BN46" s="25"/>
      <c r="BO46" s="25"/>
      <c r="BP46" s="25"/>
      <c r="BQ46" s="20"/>
      <c r="BR46" s="20"/>
      <c r="BS46" s="24"/>
      <c r="BT46" s="25"/>
      <c r="BU46" s="25"/>
      <c r="BV46" s="25"/>
      <c r="BW46" s="20"/>
      <c r="BX46" s="20"/>
      <c r="BY46" s="24"/>
      <c r="BZ46" s="25"/>
      <c r="CA46" s="25"/>
      <c r="CB46" s="25"/>
      <c r="CC46" s="20"/>
      <c r="CD46" s="20"/>
      <c r="CE46" s="24"/>
      <c r="CF46" s="25"/>
      <c r="CG46" s="25"/>
      <c r="CH46" s="25"/>
      <c r="CI46" s="20"/>
      <c r="CJ46" s="20"/>
      <c r="CK46" s="24"/>
      <c r="CL46" s="25"/>
      <c r="CM46" s="25"/>
      <c r="CN46" s="25"/>
      <c r="CO46" s="20"/>
      <c r="CP46" s="20"/>
      <c r="CQ46" s="24"/>
      <c r="CR46" s="25"/>
      <c r="CS46" s="25"/>
      <c r="CT46" s="26"/>
      <c r="CU46" s="20"/>
      <c r="CV46" s="24"/>
    </row>
    <row r="47" spans="1:100" s="2" customFormat="1">
      <c r="A47" s="18"/>
      <c r="B47" s="18"/>
      <c r="C47" s="19"/>
      <c r="D47" s="20"/>
      <c r="E47" s="20"/>
      <c r="F47" s="20"/>
      <c r="G47" s="20"/>
      <c r="H47" s="20"/>
      <c r="I47" s="20"/>
      <c r="J47" s="20"/>
      <c r="K47" s="20"/>
      <c r="L47" s="20"/>
      <c r="M47" s="20"/>
      <c r="N47" s="20"/>
      <c r="O47" s="58"/>
      <c r="P47" s="22"/>
      <c r="Q47" s="22"/>
      <c r="R47" s="22"/>
      <c r="S47" s="22"/>
      <c r="T47" s="23"/>
      <c r="U47" s="23"/>
      <c r="V47" s="22"/>
      <c r="W47" s="22"/>
      <c r="X47" s="22"/>
      <c r="Y47" s="22"/>
      <c r="Z47" s="22"/>
      <c r="AA47" s="20"/>
      <c r="AB47" s="20"/>
      <c r="AC47" s="24"/>
      <c r="AD47" s="25"/>
      <c r="AE47" s="25"/>
      <c r="AF47" s="25"/>
      <c r="AG47" s="20"/>
      <c r="AH47" s="20"/>
      <c r="AI47" s="24"/>
      <c r="AJ47" s="25"/>
      <c r="AK47" s="25"/>
      <c r="AL47" s="25"/>
      <c r="AM47" s="20"/>
      <c r="AN47" s="20"/>
      <c r="AO47" s="24"/>
      <c r="AP47" s="25"/>
      <c r="AQ47" s="25"/>
      <c r="AR47" s="25"/>
      <c r="AS47" s="20"/>
      <c r="AT47" s="20"/>
      <c r="AU47" s="24"/>
      <c r="AV47" s="25"/>
      <c r="AW47" s="25"/>
      <c r="AX47" s="25"/>
      <c r="AY47" s="20"/>
      <c r="AZ47" s="20"/>
      <c r="BA47" s="24"/>
      <c r="BB47" s="25"/>
      <c r="BC47" s="25"/>
      <c r="BD47" s="25"/>
      <c r="BE47" s="20"/>
      <c r="BF47" s="20"/>
      <c r="BG47" s="24"/>
      <c r="BH47" s="25"/>
      <c r="BI47" s="25"/>
      <c r="BJ47" s="25"/>
      <c r="BK47" s="20"/>
      <c r="BL47" s="20"/>
      <c r="BM47" s="24"/>
      <c r="BN47" s="25"/>
      <c r="BO47" s="25"/>
      <c r="BP47" s="25"/>
      <c r="BQ47" s="20"/>
      <c r="BR47" s="20"/>
      <c r="BS47" s="24"/>
      <c r="BT47" s="25"/>
      <c r="BU47" s="25"/>
      <c r="BV47" s="25"/>
      <c r="BW47" s="20"/>
      <c r="BX47" s="20"/>
      <c r="BY47" s="24"/>
      <c r="BZ47" s="25"/>
      <c r="CA47" s="25"/>
      <c r="CB47" s="25"/>
      <c r="CC47" s="20"/>
      <c r="CD47" s="20"/>
      <c r="CE47" s="24"/>
      <c r="CF47" s="25"/>
      <c r="CG47" s="25"/>
      <c r="CH47" s="25"/>
      <c r="CI47" s="20"/>
      <c r="CJ47" s="20"/>
      <c r="CK47" s="24"/>
      <c r="CL47" s="25"/>
      <c r="CM47" s="25"/>
      <c r="CN47" s="25"/>
      <c r="CO47" s="20"/>
      <c r="CP47" s="20"/>
      <c r="CQ47" s="24"/>
      <c r="CR47" s="25"/>
      <c r="CS47" s="25"/>
      <c r="CT47" s="26"/>
      <c r="CU47" s="20"/>
      <c r="CV47" s="24"/>
    </row>
    <row r="48" spans="1:100" s="2" customFormat="1">
      <c r="A48" s="18"/>
      <c r="B48" s="18"/>
      <c r="C48" s="19"/>
      <c r="D48" s="20"/>
      <c r="E48" s="20"/>
      <c r="F48" s="20"/>
      <c r="G48" s="20"/>
      <c r="H48" s="20"/>
      <c r="I48" s="20"/>
      <c r="J48" s="20"/>
      <c r="K48" s="20"/>
      <c r="L48" s="20"/>
      <c r="M48" s="20"/>
      <c r="N48" s="20"/>
      <c r="O48" s="58"/>
      <c r="P48" s="22"/>
      <c r="Q48" s="22"/>
      <c r="R48" s="22"/>
      <c r="S48" s="22"/>
      <c r="T48" s="23"/>
      <c r="U48" s="23"/>
      <c r="V48" s="22"/>
      <c r="W48" s="22"/>
      <c r="X48" s="22"/>
      <c r="Y48" s="22"/>
      <c r="Z48" s="22"/>
      <c r="AA48" s="20"/>
      <c r="AB48" s="20"/>
      <c r="AC48" s="24"/>
      <c r="AD48" s="25"/>
      <c r="AE48" s="25"/>
      <c r="AF48" s="25"/>
      <c r="AG48" s="20"/>
      <c r="AH48" s="20"/>
      <c r="AI48" s="24"/>
      <c r="AJ48" s="25"/>
      <c r="AK48" s="25"/>
      <c r="AL48" s="25"/>
      <c r="AM48" s="20"/>
      <c r="AN48" s="20"/>
      <c r="AO48" s="24"/>
      <c r="AP48" s="25"/>
      <c r="AQ48" s="25"/>
      <c r="AR48" s="25"/>
      <c r="AS48" s="20"/>
      <c r="AT48" s="20"/>
      <c r="AU48" s="24"/>
      <c r="AV48" s="25"/>
      <c r="AW48" s="25"/>
      <c r="AX48" s="25"/>
      <c r="AY48" s="20"/>
      <c r="AZ48" s="20"/>
      <c r="BA48" s="24"/>
      <c r="BB48" s="25"/>
      <c r="BC48" s="25"/>
      <c r="BD48" s="25"/>
      <c r="BE48" s="20"/>
      <c r="BF48" s="20"/>
      <c r="BG48" s="24"/>
      <c r="BH48" s="25"/>
      <c r="BI48" s="25"/>
      <c r="BJ48" s="25"/>
      <c r="BK48" s="20"/>
      <c r="BL48" s="20"/>
      <c r="BM48" s="24"/>
      <c r="BN48" s="25"/>
      <c r="BO48" s="25"/>
      <c r="BP48" s="25"/>
      <c r="BQ48" s="20"/>
      <c r="BR48" s="20"/>
      <c r="BS48" s="24"/>
      <c r="BT48" s="25"/>
      <c r="BU48" s="25"/>
      <c r="BV48" s="25"/>
      <c r="BW48" s="20"/>
      <c r="BX48" s="20"/>
      <c r="BY48" s="24"/>
      <c r="BZ48" s="25"/>
      <c r="CA48" s="25"/>
      <c r="CB48" s="25"/>
      <c r="CC48" s="20"/>
      <c r="CD48" s="20"/>
      <c r="CE48" s="24"/>
      <c r="CF48" s="25"/>
      <c r="CG48" s="25"/>
      <c r="CH48" s="25"/>
      <c r="CI48" s="20"/>
      <c r="CJ48" s="20"/>
      <c r="CK48" s="24"/>
      <c r="CL48" s="25"/>
      <c r="CM48" s="25"/>
      <c r="CN48" s="25"/>
      <c r="CO48" s="20"/>
      <c r="CP48" s="20"/>
      <c r="CQ48" s="24"/>
      <c r="CR48" s="25"/>
      <c r="CS48" s="25"/>
      <c r="CT48" s="26"/>
      <c r="CU48" s="20"/>
      <c r="CV48" s="24"/>
    </row>
    <row r="49" spans="1:100" s="2" customFormat="1">
      <c r="A49" s="18"/>
      <c r="B49" s="18"/>
      <c r="C49" s="19"/>
      <c r="D49" s="20"/>
      <c r="E49" s="20"/>
      <c r="F49" s="20"/>
      <c r="G49" s="20"/>
      <c r="H49" s="20"/>
      <c r="I49" s="20"/>
      <c r="J49" s="20"/>
      <c r="K49" s="20"/>
      <c r="L49" s="20"/>
      <c r="M49" s="20"/>
      <c r="N49" s="20"/>
      <c r="O49" s="58"/>
      <c r="P49" s="22"/>
      <c r="Q49" s="22"/>
      <c r="R49" s="22"/>
      <c r="S49" s="22"/>
      <c r="T49" s="23"/>
      <c r="U49" s="23"/>
      <c r="V49" s="22"/>
      <c r="W49" s="22"/>
      <c r="X49" s="22"/>
      <c r="Y49" s="22"/>
      <c r="Z49" s="22"/>
      <c r="AA49" s="20"/>
      <c r="AB49" s="20"/>
      <c r="AC49" s="24"/>
      <c r="AD49" s="25"/>
      <c r="AE49" s="25"/>
      <c r="AF49" s="25"/>
      <c r="AG49" s="20"/>
      <c r="AH49" s="20"/>
      <c r="AI49" s="24"/>
      <c r="AJ49" s="25"/>
      <c r="AK49" s="25"/>
      <c r="AL49" s="25"/>
      <c r="AM49" s="20"/>
      <c r="AN49" s="20"/>
      <c r="AO49" s="24"/>
      <c r="AP49" s="25"/>
      <c r="AQ49" s="25"/>
      <c r="AR49" s="25"/>
      <c r="AS49" s="20"/>
      <c r="AT49" s="20"/>
      <c r="AU49" s="24"/>
      <c r="AV49" s="25"/>
      <c r="AW49" s="25"/>
      <c r="AX49" s="25"/>
      <c r="AY49" s="20"/>
      <c r="AZ49" s="20"/>
      <c r="BA49" s="24"/>
      <c r="BB49" s="25"/>
      <c r="BC49" s="25"/>
      <c r="BD49" s="25"/>
      <c r="BE49" s="20"/>
      <c r="BF49" s="20"/>
      <c r="BG49" s="24"/>
      <c r="BH49" s="25"/>
      <c r="BI49" s="25"/>
      <c r="BJ49" s="25"/>
      <c r="BK49" s="20"/>
      <c r="BL49" s="20"/>
      <c r="BM49" s="24"/>
      <c r="BN49" s="25"/>
      <c r="BO49" s="25"/>
      <c r="BP49" s="25"/>
      <c r="BQ49" s="20"/>
      <c r="BR49" s="20"/>
      <c r="BS49" s="24"/>
      <c r="BT49" s="25"/>
      <c r="BU49" s="25"/>
      <c r="BV49" s="25"/>
      <c r="BW49" s="20"/>
      <c r="BX49" s="20"/>
      <c r="BY49" s="24"/>
      <c r="BZ49" s="25"/>
      <c r="CA49" s="25"/>
      <c r="CB49" s="25"/>
      <c r="CC49" s="20"/>
      <c r="CD49" s="20"/>
      <c r="CE49" s="24"/>
      <c r="CF49" s="25"/>
      <c r="CG49" s="25"/>
      <c r="CH49" s="25"/>
      <c r="CI49" s="20"/>
      <c r="CJ49" s="20"/>
      <c r="CK49" s="24"/>
      <c r="CL49" s="25"/>
      <c r="CM49" s="25"/>
      <c r="CN49" s="25"/>
      <c r="CO49" s="20"/>
      <c r="CP49" s="20"/>
      <c r="CQ49" s="24"/>
      <c r="CR49" s="25"/>
      <c r="CS49" s="25"/>
      <c r="CT49" s="26"/>
      <c r="CU49" s="20"/>
      <c r="CV49" s="24"/>
    </row>
    <row r="50" spans="1:100" s="2" customFormat="1">
      <c r="A50" s="18"/>
      <c r="B50" s="18"/>
      <c r="C50" s="19"/>
      <c r="D50" s="20"/>
      <c r="E50" s="20"/>
      <c r="F50" s="20"/>
      <c r="G50" s="20"/>
      <c r="H50" s="20"/>
      <c r="I50" s="20"/>
      <c r="J50" s="20"/>
      <c r="K50" s="20"/>
      <c r="L50" s="20"/>
      <c r="M50" s="20"/>
      <c r="N50" s="20"/>
      <c r="O50" s="58"/>
      <c r="P50" s="22"/>
      <c r="Q50" s="22"/>
      <c r="R50" s="22"/>
      <c r="S50" s="22"/>
      <c r="T50" s="23"/>
      <c r="U50" s="23"/>
      <c r="V50" s="22"/>
      <c r="W50" s="22"/>
      <c r="X50" s="22"/>
      <c r="Y50" s="22"/>
      <c r="Z50" s="22"/>
      <c r="AA50" s="20"/>
      <c r="AB50" s="20"/>
      <c r="AC50" s="24"/>
      <c r="AD50" s="25"/>
      <c r="AE50" s="25"/>
      <c r="AF50" s="25"/>
      <c r="AG50" s="20"/>
      <c r="AH50" s="20"/>
      <c r="AI50" s="24"/>
      <c r="AJ50" s="25"/>
      <c r="AK50" s="25"/>
      <c r="AL50" s="25"/>
      <c r="AM50" s="20"/>
      <c r="AN50" s="20"/>
      <c r="AO50" s="24"/>
      <c r="AP50" s="25"/>
      <c r="AQ50" s="25"/>
      <c r="AR50" s="25"/>
      <c r="AS50" s="20"/>
      <c r="AT50" s="20"/>
      <c r="AU50" s="24"/>
      <c r="AV50" s="25"/>
      <c r="AW50" s="25"/>
      <c r="AX50" s="25"/>
      <c r="AY50" s="20"/>
      <c r="AZ50" s="20"/>
      <c r="BA50" s="24"/>
      <c r="BB50" s="25"/>
      <c r="BC50" s="25"/>
      <c r="BD50" s="25"/>
      <c r="BE50" s="20"/>
      <c r="BF50" s="20"/>
      <c r="BG50" s="24"/>
      <c r="BH50" s="25"/>
      <c r="BI50" s="25"/>
      <c r="BJ50" s="25"/>
      <c r="BK50" s="20"/>
      <c r="BL50" s="20"/>
      <c r="BM50" s="24"/>
      <c r="BN50" s="25"/>
      <c r="BO50" s="25"/>
      <c r="BP50" s="25"/>
      <c r="BQ50" s="20"/>
      <c r="BR50" s="20"/>
      <c r="BS50" s="24"/>
      <c r="BT50" s="25"/>
      <c r="BU50" s="25"/>
      <c r="BV50" s="25"/>
      <c r="BW50" s="20"/>
      <c r="BX50" s="20"/>
      <c r="BY50" s="24"/>
      <c r="BZ50" s="25"/>
      <c r="CA50" s="25"/>
      <c r="CB50" s="25"/>
      <c r="CC50" s="20"/>
      <c r="CD50" s="20"/>
      <c r="CE50" s="24"/>
      <c r="CF50" s="25"/>
      <c r="CG50" s="25"/>
      <c r="CH50" s="25"/>
      <c r="CI50" s="20"/>
      <c r="CJ50" s="20"/>
      <c r="CK50" s="24"/>
      <c r="CL50" s="25"/>
      <c r="CM50" s="25"/>
      <c r="CN50" s="25"/>
      <c r="CO50" s="20"/>
      <c r="CP50" s="20"/>
      <c r="CQ50" s="24"/>
      <c r="CR50" s="25"/>
      <c r="CS50" s="25"/>
      <c r="CT50" s="26"/>
      <c r="CU50" s="20"/>
      <c r="CV50" s="24"/>
    </row>
    <row r="51" spans="1:100" s="2" customFormat="1">
      <c r="A51" s="18"/>
      <c r="B51" s="18"/>
      <c r="C51" s="19"/>
      <c r="D51" s="20"/>
      <c r="E51" s="20"/>
      <c r="F51" s="20"/>
      <c r="G51" s="20"/>
      <c r="H51" s="20"/>
      <c r="I51" s="20"/>
      <c r="J51" s="20"/>
      <c r="K51" s="20"/>
      <c r="L51" s="20"/>
      <c r="M51" s="20"/>
      <c r="N51" s="20"/>
      <c r="O51" s="58"/>
      <c r="P51" s="22"/>
      <c r="Q51" s="22"/>
      <c r="R51" s="22"/>
      <c r="S51" s="22"/>
      <c r="T51" s="23"/>
      <c r="U51" s="23"/>
      <c r="V51" s="22"/>
      <c r="W51" s="22"/>
      <c r="X51" s="22"/>
      <c r="Y51" s="22"/>
      <c r="Z51" s="22"/>
      <c r="AA51" s="20"/>
      <c r="AB51" s="20"/>
      <c r="AC51" s="24"/>
      <c r="AD51" s="25"/>
      <c r="AE51" s="25"/>
      <c r="AF51" s="25"/>
      <c r="AG51" s="20"/>
      <c r="AH51" s="20"/>
      <c r="AI51" s="24"/>
      <c r="AJ51" s="25"/>
      <c r="AK51" s="25"/>
      <c r="AL51" s="25"/>
      <c r="AM51" s="20"/>
      <c r="AN51" s="20"/>
      <c r="AO51" s="24"/>
      <c r="AP51" s="25"/>
      <c r="AQ51" s="25"/>
      <c r="AR51" s="25"/>
      <c r="AS51" s="20"/>
      <c r="AT51" s="20"/>
      <c r="AU51" s="24"/>
      <c r="AV51" s="25"/>
      <c r="AW51" s="25"/>
      <c r="AX51" s="25"/>
      <c r="AY51" s="20"/>
      <c r="AZ51" s="20"/>
      <c r="BA51" s="24"/>
      <c r="BB51" s="25"/>
      <c r="BC51" s="25"/>
      <c r="BD51" s="25"/>
      <c r="BE51" s="20"/>
      <c r="BF51" s="20"/>
      <c r="BG51" s="24"/>
      <c r="BH51" s="25"/>
      <c r="BI51" s="25"/>
      <c r="BJ51" s="25"/>
      <c r="BK51" s="20"/>
      <c r="BL51" s="20"/>
      <c r="BM51" s="24"/>
      <c r="BN51" s="25"/>
      <c r="BO51" s="25"/>
      <c r="BP51" s="25"/>
      <c r="BQ51" s="20"/>
      <c r="BR51" s="20"/>
      <c r="BS51" s="24"/>
      <c r="BT51" s="25"/>
      <c r="BU51" s="25"/>
      <c r="BV51" s="25"/>
      <c r="BW51" s="20"/>
      <c r="BX51" s="20"/>
      <c r="BY51" s="24"/>
      <c r="BZ51" s="25"/>
      <c r="CA51" s="25"/>
      <c r="CB51" s="25"/>
      <c r="CC51" s="20"/>
      <c r="CD51" s="20"/>
      <c r="CE51" s="24"/>
      <c r="CF51" s="25"/>
      <c r="CG51" s="25"/>
      <c r="CH51" s="25"/>
      <c r="CI51" s="20"/>
      <c r="CJ51" s="20"/>
      <c r="CK51" s="24"/>
      <c r="CL51" s="25"/>
      <c r="CM51" s="25"/>
      <c r="CN51" s="25"/>
      <c r="CO51" s="20"/>
      <c r="CP51" s="20"/>
      <c r="CQ51" s="24"/>
      <c r="CR51" s="25"/>
      <c r="CS51" s="25"/>
      <c r="CT51" s="26"/>
      <c r="CU51" s="20"/>
      <c r="CV51" s="24"/>
    </row>
    <row r="52" spans="1:100" s="2" customFormat="1">
      <c r="A52" s="18"/>
      <c r="B52" s="18"/>
      <c r="C52" s="19"/>
      <c r="D52" s="20"/>
      <c r="E52" s="20"/>
      <c r="F52" s="20"/>
      <c r="G52" s="20"/>
      <c r="H52" s="20"/>
      <c r="I52" s="20"/>
      <c r="J52" s="20"/>
      <c r="K52" s="20"/>
      <c r="L52" s="20"/>
      <c r="M52" s="20"/>
      <c r="N52" s="20"/>
      <c r="O52" s="58"/>
      <c r="P52" s="22"/>
      <c r="Q52" s="22"/>
      <c r="R52" s="22"/>
      <c r="S52" s="22"/>
      <c r="T52" s="23"/>
      <c r="U52" s="23"/>
      <c r="V52" s="22"/>
      <c r="W52" s="22"/>
      <c r="X52" s="22"/>
      <c r="Y52" s="22"/>
      <c r="Z52" s="22"/>
      <c r="AA52" s="20"/>
      <c r="AB52" s="20"/>
      <c r="AC52" s="24"/>
      <c r="AD52" s="25"/>
      <c r="AE52" s="25"/>
      <c r="AF52" s="25"/>
      <c r="AG52" s="20"/>
      <c r="AH52" s="20"/>
      <c r="AI52" s="24"/>
      <c r="AJ52" s="25"/>
      <c r="AK52" s="25"/>
      <c r="AL52" s="25"/>
      <c r="AM52" s="20"/>
      <c r="AN52" s="20"/>
      <c r="AO52" s="24"/>
      <c r="AP52" s="25"/>
      <c r="AQ52" s="25"/>
      <c r="AR52" s="25"/>
      <c r="AS52" s="20"/>
      <c r="AT52" s="20"/>
      <c r="AU52" s="24"/>
      <c r="AV52" s="25"/>
      <c r="AW52" s="25"/>
      <c r="AX52" s="25"/>
      <c r="AY52" s="20"/>
      <c r="AZ52" s="20"/>
      <c r="BA52" s="24"/>
      <c r="BB52" s="25"/>
      <c r="BC52" s="25"/>
      <c r="BD52" s="25"/>
      <c r="BE52" s="20"/>
      <c r="BF52" s="20"/>
      <c r="BG52" s="24"/>
      <c r="BH52" s="25"/>
      <c r="BI52" s="25"/>
      <c r="BJ52" s="25"/>
      <c r="BK52" s="20"/>
      <c r="BL52" s="20"/>
      <c r="BM52" s="24"/>
      <c r="BN52" s="25"/>
      <c r="BO52" s="25"/>
      <c r="BP52" s="25"/>
      <c r="BQ52" s="20"/>
      <c r="BR52" s="20"/>
      <c r="BS52" s="24"/>
      <c r="BT52" s="25"/>
      <c r="BU52" s="25"/>
      <c r="BV52" s="25"/>
      <c r="BW52" s="20"/>
      <c r="BX52" s="20"/>
      <c r="BY52" s="24"/>
      <c r="BZ52" s="25"/>
      <c r="CA52" s="25"/>
      <c r="CB52" s="25"/>
      <c r="CC52" s="20"/>
      <c r="CD52" s="20"/>
      <c r="CE52" s="24"/>
      <c r="CF52" s="25"/>
      <c r="CG52" s="25"/>
      <c r="CH52" s="25"/>
      <c r="CI52" s="20"/>
      <c r="CJ52" s="20"/>
      <c r="CK52" s="24"/>
      <c r="CL52" s="25"/>
      <c r="CM52" s="25"/>
      <c r="CN52" s="25"/>
      <c r="CO52" s="20"/>
      <c r="CP52" s="20"/>
      <c r="CQ52" s="24"/>
      <c r="CR52" s="25"/>
      <c r="CS52" s="25"/>
      <c r="CT52" s="26"/>
      <c r="CU52" s="20"/>
      <c r="CV52" s="24"/>
    </row>
    <row r="53" spans="1:100" s="2" customFormat="1">
      <c r="A53" s="18"/>
      <c r="B53" s="18"/>
      <c r="C53" s="19"/>
      <c r="D53" s="20"/>
      <c r="E53" s="20"/>
      <c r="F53" s="20"/>
      <c r="G53" s="20"/>
      <c r="H53" s="20"/>
      <c r="I53" s="20"/>
      <c r="J53" s="20"/>
      <c r="K53" s="20"/>
      <c r="L53" s="20"/>
      <c r="M53" s="20"/>
      <c r="N53" s="20"/>
      <c r="O53" s="58"/>
      <c r="P53" s="22"/>
      <c r="Q53" s="22"/>
      <c r="R53" s="22"/>
      <c r="S53" s="22"/>
      <c r="T53" s="23"/>
      <c r="U53" s="23"/>
      <c r="V53" s="22"/>
      <c r="W53" s="22"/>
      <c r="X53" s="22"/>
      <c r="Y53" s="22"/>
      <c r="Z53" s="22"/>
      <c r="AA53" s="20"/>
      <c r="AB53" s="20"/>
      <c r="AC53" s="24"/>
      <c r="AD53" s="25"/>
      <c r="AE53" s="25"/>
      <c r="AF53" s="25"/>
      <c r="AG53" s="20"/>
      <c r="AH53" s="20"/>
      <c r="AI53" s="24"/>
      <c r="AJ53" s="25"/>
      <c r="AK53" s="25"/>
      <c r="AL53" s="25"/>
      <c r="AM53" s="20"/>
      <c r="AN53" s="20"/>
      <c r="AO53" s="24"/>
      <c r="AP53" s="25"/>
      <c r="AQ53" s="25"/>
      <c r="AR53" s="25"/>
      <c r="AS53" s="20"/>
      <c r="AT53" s="20"/>
      <c r="AU53" s="24"/>
      <c r="AV53" s="25"/>
      <c r="AW53" s="25"/>
      <c r="AX53" s="25"/>
      <c r="AY53" s="20"/>
      <c r="AZ53" s="20"/>
      <c r="BA53" s="24"/>
      <c r="BB53" s="25"/>
      <c r="BC53" s="25"/>
      <c r="BD53" s="25"/>
      <c r="BE53" s="20"/>
      <c r="BF53" s="20"/>
      <c r="BG53" s="24"/>
      <c r="BH53" s="25"/>
      <c r="BI53" s="25"/>
      <c r="BJ53" s="25"/>
      <c r="BK53" s="20"/>
      <c r="BL53" s="20"/>
      <c r="BM53" s="24"/>
      <c r="BN53" s="25"/>
      <c r="BO53" s="25"/>
      <c r="BP53" s="25"/>
      <c r="BQ53" s="20"/>
      <c r="BR53" s="20"/>
      <c r="BS53" s="24"/>
      <c r="BT53" s="25"/>
      <c r="BU53" s="25"/>
      <c r="BV53" s="25"/>
      <c r="BW53" s="20"/>
      <c r="BX53" s="20"/>
      <c r="BY53" s="24"/>
      <c r="BZ53" s="25"/>
      <c r="CA53" s="25"/>
      <c r="CB53" s="25"/>
      <c r="CC53" s="20"/>
      <c r="CD53" s="20"/>
      <c r="CE53" s="24"/>
      <c r="CF53" s="25"/>
      <c r="CG53" s="25"/>
      <c r="CH53" s="25"/>
      <c r="CI53" s="20"/>
      <c r="CJ53" s="20"/>
      <c r="CK53" s="24"/>
      <c r="CL53" s="25"/>
      <c r="CM53" s="25"/>
      <c r="CN53" s="25"/>
      <c r="CO53" s="20"/>
      <c r="CP53" s="20"/>
      <c r="CQ53" s="24"/>
      <c r="CR53" s="25"/>
      <c r="CS53" s="25"/>
      <c r="CT53" s="26"/>
      <c r="CU53" s="20"/>
      <c r="CV53" s="24"/>
    </row>
    <row r="54" spans="1:100" s="2" customFormat="1">
      <c r="A54" s="18"/>
      <c r="B54" s="18"/>
      <c r="C54" s="19"/>
      <c r="D54" s="20"/>
      <c r="E54" s="20"/>
      <c r="F54" s="20"/>
      <c r="G54" s="20"/>
      <c r="H54" s="20"/>
      <c r="I54" s="20"/>
      <c r="J54" s="20"/>
      <c r="K54" s="20"/>
      <c r="L54" s="20"/>
      <c r="M54" s="20"/>
      <c r="N54" s="20"/>
      <c r="O54" s="58"/>
      <c r="P54" s="22"/>
      <c r="Q54" s="22"/>
      <c r="R54" s="22"/>
      <c r="S54" s="22"/>
      <c r="T54" s="23"/>
      <c r="U54" s="23"/>
      <c r="V54" s="22"/>
      <c r="W54" s="22"/>
      <c r="X54" s="22"/>
      <c r="Y54" s="22"/>
      <c r="Z54" s="22"/>
      <c r="AA54" s="20"/>
      <c r="AB54" s="20"/>
      <c r="AC54" s="24"/>
      <c r="AD54" s="25"/>
      <c r="AE54" s="25"/>
      <c r="AF54" s="25"/>
      <c r="AG54" s="20"/>
      <c r="AH54" s="20"/>
      <c r="AI54" s="24"/>
      <c r="AJ54" s="25"/>
      <c r="AK54" s="25"/>
      <c r="AL54" s="25"/>
      <c r="AM54" s="20"/>
      <c r="AN54" s="20"/>
      <c r="AO54" s="24"/>
      <c r="AP54" s="25"/>
      <c r="AQ54" s="25"/>
      <c r="AR54" s="25"/>
      <c r="AS54" s="20"/>
      <c r="AT54" s="20"/>
      <c r="AU54" s="24"/>
      <c r="AV54" s="25"/>
      <c r="AW54" s="25"/>
      <c r="AX54" s="25"/>
      <c r="AY54" s="20"/>
      <c r="AZ54" s="20"/>
      <c r="BA54" s="24"/>
      <c r="BB54" s="25"/>
      <c r="BC54" s="25"/>
      <c r="BD54" s="25"/>
      <c r="BE54" s="20"/>
      <c r="BF54" s="20"/>
      <c r="BG54" s="24"/>
      <c r="BH54" s="25"/>
      <c r="BI54" s="25"/>
      <c r="BJ54" s="25"/>
      <c r="BK54" s="20"/>
      <c r="BL54" s="20"/>
      <c r="BM54" s="24"/>
      <c r="BN54" s="25"/>
      <c r="BO54" s="25"/>
      <c r="BP54" s="25"/>
      <c r="BQ54" s="20"/>
      <c r="BR54" s="20"/>
      <c r="BS54" s="24"/>
      <c r="BT54" s="25"/>
      <c r="BU54" s="25"/>
      <c r="BV54" s="25"/>
      <c r="BW54" s="20"/>
      <c r="BX54" s="20"/>
      <c r="BY54" s="24"/>
      <c r="BZ54" s="25"/>
      <c r="CA54" s="25"/>
      <c r="CB54" s="25"/>
      <c r="CC54" s="20"/>
      <c r="CD54" s="20"/>
      <c r="CE54" s="24"/>
      <c r="CF54" s="25"/>
      <c r="CG54" s="25"/>
      <c r="CH54" s="25"/>
      <c r="CI54" s="20"/>
      <c r="CJ54" s="20"/>
      <c r="CK54" s="24"/>
      <c r="CL54" s="25"/>
      <c r="CM54" s="25"/>
      <c r="CN54" s="25"/>
      <c r="CO54" s="20"/>
      <c r="CP54" s="20"/>
      <c r="CQ54" s="24"/>
      <c r="CR54" s="25"/>
      <c r="CS54" s="25"/>
      <c r="CT54" s="26"/>
      <c r="CU54" s="20"/>
      <c r="CV54" s="24"/>
    </row>
    <row r="55" spans="1:100" s="2" customFormat="1">
      <c r="A55" s="18"/>
      <c r="B55" s="18"/>
      <c r="C55" s="19"/>
      <c r="D55" s="20"/>
      <c r="E55" s="20"/>
      <c r="F55" s="20"/>
      <c r="G55" s="20"/>
      <c r="H55" s="20"/>
      <c r="I55" s="20"/>
      <c r="J55" s="20"/>
      <c r="K55" s="20"/>
      <c r="L55" s="20"/>
      <c r="M55" s="20"/>
      <c r="N55" s="20"/>
      <c r="O55" s="58"/>
      <c r="P55" s="22"/>
      <c r="Q55" s="22"/>
      <c r="R55" s="22"/>
      <c r="S55" s="22"/>
      <c r="T55" s="23"/>
      <c r="U55" s="23"/>
      <c r="V55" s="22"/>
      <c r="W55" s="22"/>
      <c r="X55" s="22"/>
      <c r="Y55" s="22"/>
      <c r="Z55" s="22"/>
      <c r="AA55" s="20"/>
      <c r="AB55" s="20"/>
      <c r="AC55" s="24"/>
      <c r="AD55" s="25"/>
      <c r="AE55" s="25"/>
      <c r="AF55" s="25"/>
      <c r="AG55" s="20"/>
      <c r="AH55" s="20"/>
      <c r="AI55" s="24"/>
      <c r="AJ55" s="25"/>
      <c r="AK55" s="25"/>
      <c r="AL55" s="25"/>
      <c r="AM55" s="20"/>
      <c r="AN55" s="20"/>
      <c r="AO55" s="24"/>
      <c r="AP55" s="25"/>
      <c r="AQ55" s="25"/>
      <c r="AR55" s="25"/>
      <c r="AS55" s="20"/>
      <c r="AT55" s="20"/>
      <c r="AU55" s="24"/>
      <c r="AV55" s="25"/>
      <c r="AW55" s="25"/>
      <c r="AX55" s="25"/>
      <c r="AY55" s="20"/>
      <c r="AZ55" s="20"/>
      <c r="BA55" s="24"/>
      <c r="BB55" s="25"/>
      <c r="BC55" s="25"/>
      <c r="BD55" s="25"/>
      <c r="BE55" s="20"/>
      <c r="BF55" s="20"/>
      <c r="BG55" s="24"/>
      <c r="BH55" s="25"/>
      <c r="BI55" s="25"/>
      <c r="BJ55" s="25"/>
      <c r="BK55" s="20"/>
      <c r="BL55" s="20"/>
      <c r="BM55" s="24"/>
      <c r="BN55" s="25"/>
      <c r="BO55" s="25"/>
      <c r="BP55" s="25"/>
      <c r="BQ55" s="20"/>
      <c r="BR55" s="20"/>
      <c r="BS55" s="24"/>
      <c r="BT55" s="25"/>
      <c r="BU55" s="25"/>
      <c r="BV55" s="25"/>
      <c r="BW55" s="20"/>
      <c r="BX55" s="20"/>
      <c r="BY55" s="24"/>
      <c r="BZ55" s="25"/>
      <c r="CA55" s="25"/>
      <c r="CB55" s="25"/>
      <c r="CC55" s="20"/>
      <c r="CD55" s="20"/>
      <c r="CE55" s="24"/>
      <c r="CF55" s="25"/>
      <c r="CG55" s="25"/>
      <c r="CH55" s="25"/>
      <c r="CI55" s="20"/>
      <c r="CJ55" s="20"/>
      <c r="CK55" s="24"/>
      <c r="CL55" s="25"/>
      <c r="CM55" s="25"/>
      <c r="CN55" s="25"/>
      <c r="CO55" s="20"/>
      <c r="CP55" s="20"/>
      <c r="CQ55" s="24"/>
      <c r="CR55" s="25"/>
      <c r="CS55" s="25"/>
      <c r="CT55" s="26"/>
      <c r="CU55" s="20"/>
      <c r="CV55" s="24"/>
    </row>
    <row r="56" spans="1:100" s="2" customFormat="1">
      <c r="A56" s="18"/>
      <c r="B56" s="18"/>
      <c r="C56" s="19"/>
      <c r="D56" s="20"/>
      <c r="E56" s="20"/>
      <c r="F56" s="20"/>
      <c r="G56" s="20"/>
      <c r="H56" s="20"/>
      <c r="I56" s="20"/>
      <c r="J56" s="20"/>
      <c r="K56" s="20"/>
      <c r="L56" s="20"/>
      <c r="M56" s="20"/>
      <c r="N56" s="20"/>
      <c r="O56" s="58"/>
      <c r="P56" s="22"/>
      <c r="Q56" s="22"/>
      <c r="R56" s="22"/>
      <c r="S56" s="22"/>
      <c r="T56" s="23"/>
      <c r="U56" s="23"/>
      <c r="V56" s="22"/>
      <c r="W56" s="22"/>
      <c r="X56" s="22"/>
      <c r="Y56" s="22"/>
      <c r="Z56" s="22"/>
      <c r="AA56" s="20"/>
      <c r="AB56" s="20"/>
      <c r="AC56" s="24"/>
      <c r="AD56" s="25"/>
      <c r="AE56" s="25"/>
      <c r="AF56" s="25"/>
      <c r="AG56" s="20"/>
      <c r="AH56" s="20"/>
      <c r="AI56" s="24"/>
      <c r="AJ56" s="25"/>
      <c r="AK56" s="25"/>
      <c r="AL56" s="25"/>
      <c r="AM56" s="20"/>
      <c r="AN56" s="20"/>
      <c r="AO56" s="24"/>
      <c r="AP56" s="25"/>
      <c r="AQ56" s="25"/>
      <c r="AR56" s="25"/>
      <c r="AS56" s="20"/>
      <c r="AT56" s="20"/>
      <c r="AU56" s="24"/>
      <c r="AV56" s="25"/>
      <c r="AW56" s="25"/>
      <c r="AX56" s="25"/>
      <c r="AY56" s="20"/>
      <c r="AZ56" s="20"/>
      <c r="BA56" s="24"/>
      <c r="BB56" s="25"/>
      <c r="BC56" s="25"/>
      <c r="BD56" s="25"/>
      <c r="BE56" s="20"/>
      <c r="BF56" s="20"/>
      <c r="BG56" s="24"/>
      <c r="BH56" s="25"/>
      <c r="BI56" s="25"/>
      <c r="BJ56" s="25"/>
      <c r="BK56" s="20"/>
      <c r="BL56" s="20"/>
      <c r="BM56" s="24"/>
      <c r="BN56" s="25"/>
      <c r="BO56" s="25"/>
      <c r="BP56" s="25"/>
      <c r="BQ56" s="20"/>
      <c r="BR56" s="20"/>
      <c r="BS56" s="24"/>
      <c r="BT56" s="25"/>
      <c r="BU56" s="25"/>
      <c r="BV56" s="25"/>
      <c r="BW56" s="20"/>
      <c r="BX56" s="20"/>
      <c r="BY56" s="24"/>
      <c r="BZ56" s="25"/>
      <c r="CA56" s="25"/>
      <c r="CB56" s="25"/>
      <c r="CC56" s="20"/>
      <c r="CD56" s="20"/>
      <c r="CE56" s="24"/>
      <c r="CF56" s="25"/>
      <c r="CG56" s="25"/>
      <c r="CH56" s="25"/>
      <c r="CI56" s="20"/>
      <c r="CJ56" s="20"/>
      <c r="CK56" s="24"/>
      <c r="CL56" s="25"/>
      <c r="CM56" s="25"/>
      <c r="CN56" s="25"/>
      <c r="CO56" s="20"/>
      <c r="CP56" s="20"/>
      <c r="CQ56" s="24"/>
      <c r="CR56" s="25"/>
      <c r="CS56" s="25"/>
      <c r="CT56" s="26"/>
      <c r="CU56" s="20"/>
      <c r="CV56" s="24"/>
    </row>
    <row r="57" spans="1:100" s="2" customFormat="1">
      <c r="A57" s="18"/>
      <c r="B57" s="18"/>
      <c r="C57" s="19"/>
      <c r="D57" s="20"/>
      <c r="E57" s="20"/>
      <c r="F57" s="20"/>
      <c r="G57" s="20"/>
      <c r="H57" s="20"/>
      <c r="I57" s="20"/>
      <c r="J57" s="20"/>
      <c r="K57" s="20"/>
      <c r="L57" s="20"/>
      <c r="M57" s="20"/>
      <c r="N57" s="20"/>
      <c r="O57" s="58"/>
      <c r="P57" s="22"/>
      <c r="Q57" s="22"/>
      <c r="R57" s="22"/>
      <c r="S57" s="22"/>
      <c r="T57" s="23"/>
      <c r="U57" s="23"/>
      <c r="V57" s="22"/>
      <c r="W57" s="22"/>
      <c r="X57" s="22"/>
      <c r="Y57" s="22"/>
      <c r="Z57" s="22"/>
      <c r="AA57" s="20"/>
      <c r="AB57" s="20"/>
      <c r="AC57" s="24"/>
      <c r="AD57" s="25"/>
      <c r="AE57" s="25"/>
      <c r="AF57" s="25"/>
      <c r="AG57" s="20"/>
      <c r="AH57" s="20"/>
      <c r="AI57" s="24"/>
      <c r="AJ57" s="25"/>
      <c r="AK57" s="25"/>
      <c r="AL57" s="25"/>
      <c r="AM57" s="20"/>
      <c r="AN57" s="20"/>
      <c r="AO57" s="24"/>
      <c r="AP57" s="25"/>
      <c r="AQ57" s="25"/>
      <c r="AR57" s="25"/>
      <c r="AS57" s="20"/>
      <c r="AT57" s="20"/>
      <c r="AU57" s="24"/>
      <c r="AV57" s="25"/>
      <c r="AW57" s="25"/>
      <c r="AX57" s="25"/>
      <c r="AY57" s="20"/>
      <c r="AZ57" s="20"/>
      <c r="BA57" s="24"/>
      <c r="BB57" s="25"/>
      <c r="BC57" s="25"/>
      <c r="BD57" s="25"/>
      <c r="BE57" s="20"/>
      <c r="BF57" s="20"/>
      <c r="BG57" s="24"/>
      <c r="BH57" s="25"/>
      <c r="BI57" s="25"/>
      <c r="BJ57" s="25"/>
      <c r="BK57" s="20"/>
      <c r="BL57" s="20"/>
      <c r="BM57" s="24"/>
      <c r="BN57" s="25"/>
      <c r="BO57" s="25"/>
      <c r="BP57" s="25"/>
      <c r="BQ57" s="20"/>
      <c r="BR57" s="20"/>
      <c r="BS57" s="24"/>
      <c r="BT57" s="25"/>
      <c r="BU57" s="25"/>
      <c r="BV57" s="25"/>
      <c r="BW57" s="20"/>
      <c r="BX57" s="20"/>
      <c r="BY57" s="24"/>
      <c r="BZ57" s="25"/>
      <c r="CA57" s="25"/>
      <c r="CB57" s="25"/>
      <c r="CC57" s="20"/>
      <c r="CD57" s="20"/>
      <c r="CE57" s="24"/>
      <c r="CF57" s="25"/>
      <c r="CG57" s="25"/>
      <c r="CH57" s="25"/>
      <c r="CI57" s="20"/>
      <c r="CJ57" s="20"/>
      <c r="CK57" s="24"/>
      <c r="CL57" s="25"/>
      <c r="CM57" s="25"/>
      <c r="CN57" s="25"/>
      <c r="CO57" s="20"/>
      <c r="CP57" s="20"/>
      <c r="CQ57" s="24"/>
      <c r="CR57" s="25"/>
      <c r="CS57" s="25"/>
      <c r="CT57" s="26"/>
      <c r="CU57" s="20"/>
      <c r="CV57" s="24"/>
    </row>
    <row r="58" spans="1:100" s="2" customFormat="1">
      <c r="A58" s="18"/>
      <c r="B58" s="18"/>
      <c r="C58" s="19"/>
      <c r="D58" s="20"/>
      <c r="E58" s="20"/>
      <c r="F58" s="20"/>
      <c r="G58" s="20"/>
      <c r="H58" s="20"/>
      <c r="I58" s="20"/>
      <c r="J58" s="20"/>
      <c r="K58" s="20"/>
      <c r="L58" s="20"/>
      <c r="M58" s="20"/>
      <c r="N58" s="20"/>
      <c r="O58" s="58"/>
      <c r="P58" s="22"/>
      <c r="Q58" s="22"/>
      <c r="R58" s="22"/>
      <c r="S58" s="22"/>
      <c r="T58" s="23"/>
      <c r="U58" s="23"/>
      <c r="V58" s="22"/>
      <c r="W58" s="22"/>
      <c r="X58" s="22"/>
      <c r="Y58" s="22"/>
      <c r="Z58" s="22"/>
      <c r="AA58" s="20"/>
      <c r="AB58" s="20"/>
      <c r="AC58" s="24"/>
      <c r="AD58" s="25"/>
      <c r="AE58" s="25"/>
      <c r="AF58" s="25"/>
      <c r="AG58" s="20"/>
      <c r="AH58" s="20"/>
      <c r="AI58" s="24"/>
      <c r="AJ58" s="25"/>
      <c r="AK58" s="25"/>
      <c r="AL58" s="25"/>
      <c r="AM58" s="20"/>
      <c r="AN58" s="20"/>
      <c r="AO58" s="24"/>
      <c r="AP58" s="25"/>
      <c r="AQ58" s="25"/>
      <c r="AR58" s="25"/>
      <c r="AS58" s="20"/>
      <c r="AT58" s="20"/>
      <c r="AU58" s="24"/>
      <c r="AV58" s="25"/>
      <c r="AW58" s="25"/>
      <c r="AX58" s="25"/>
      <c r="AY58" s="20"/>
      <c r="AZ58" s="20"/>
      <c r="BA58" s="24"/>
      <c r="BB58" s="25"/>
      <c r="BC58" s="25"/>
      <c r="BD58" s="25"/>
      <c r="BE58" s="20"/>
      <c r="BF58" s="20"/>
      <c r="BG58" s="24"/>
      <c r="BH58" s="25"/>
      <c r="BI58" s="25"/>
      <c r="BJ58" s="25"/>
      <c r="BK58" s="20"/>
      <c r="BL58" s="20"/>
      <c r="BM58" s="24"/>
      <c r="BN58" s="25"/>
      <c r="BO58" s="25"/>
      <c r="BP58" s="25"/>
      <c r="BQ58" s="20"/>
      <c r="BR58" s="20"/>
      <c r="BS58" s="24"/>
      <c r="BT58" s="25"/>
      <c r="BU58" s="25"/>
      <c r="BV58" s="25"/>
      <c r="BW58" s="20"/>
      <c r="BX58" s="20"/>
      <c r="BY58" s="24"/>
      <c r="BZ58" s="25"/>
      <c r="CA58" s="25"/>
      <c r="CB58" s="25"/>
      <c r="CC58" s="20"/>
      <c r="CD58" s="20"/>
      <c r="CE58" s="24"/>
      <c r="CF58" s="25"/>
      <c r="CG58" s="25"/>
      <c r="CH58" s="25"/>
      <c r="CI58" s="20"/>
      <c r="CJ58" s="20"/>
      <c r="CK58" s="24"/>
      <c r="CL58" s="25"/>
      <c r="CM58" s="25"/>
      <c r="CN58" s="25"/>
      <c r="CO58" s="20"/>
      <c r="CP58" s="20"/>
      <c r="CQ58" s="24"/>
      <c r="CR58" s="25"/>
      <c r="CS58" s="25"/>
      <c r="CT58" s="26"/>
      <c r="CU58" s="20"/>
      <c r="CV58" s="24"/>
    </row>
    <row r="59" spans="1:100" s="2" customFormat="1">
      <c r="A59" s="18"/>
      <c r="B59" s="18"/>
      <c r="C59" s="19"/>
      <c r="D59" s="20"/>
      <c r="E59" s="20"/>
      <c r="F59" s="20"/>
      <c r="G59" s="20"/>
      <c r="H59" s="20"/>
      <c r="I59" s="20"/>
      <c r="J59" s="20"/>
      <c r="K59" s="20"/>
      <c r="L59" s="20"/>
      <c r="M59" s="20"/>
      <c r="N59" s="20"/>
      <c r="O59" s="58"/>
      <c r="P59" s="22"/>
      <c r="Q59" s="22"/>
      <c r="R59" s="22"/>
      <c r="S59" s="22"/>
      <c r="T59" s="23"/>
      <c r="U59" s="23"/>
      <c r="V59" s="22"/>
      <c r="W59" s="22"/>
      <c r="X59" s="22"/>
      <c r="Y59" s="22"/>
      <c r="Z59" s="22"/>
      <c r="AA59" s="20"/>
      <c r="AB59" s="20"/>
      <c r="AC59" s="24"/>
      <c r="AD59" s="25"/>
      <c r="AE59" s="25"/>
      <c r="AF59" s="25"/>
      <c r="AG59" s="20"/>
      <c r="AH59" s="20"/>
      <c r="AI59" s="24"/>
      <c r="AJ59" s="25"/>
      <c r="AK59" s="25"/>
      <c r="AL59" s="25"/>
      <c r="AM59" s="20"/>
      <c r="AN59" s="20"/>
      <c r="AO59" s="24"/>
      <c r="AP59" s="25"/>
      <c r="AQ59" s="25"/>
      <c r="AR59" s="25"/>
      <c r="AS59" s="20"/>
      <c r="AT59" s="20"/>
      <c r="AU59" s="24"/>
      <c r="AV59" s="25"/>
      <c r="AW59" s="25"/>
      <c r="AX59" s="25"/>
      <c r="AY59" s="20"/>
      <c r="AZ59" s="20"/>
      <c r="BA59" s="24"/>
      <c r="BB59" s="25"/>
      <c r="BC59" s="25"/>
      <c r="BD59" s="25"/>
      <c r="BE59" s="20"/>
      <c r="BF59" s="20"/>
      <c r="BG59" s="24"/>
      <c r="BH59" s="25"/>
      <c r="BI59" s="25"/>
      <c r="BJ59" s="25"/>
      <c r="BK59" s="20"/>
      <c r="BL59" s="20"/>
      <c r="BM59" s="24"/>
      <c r="BN59" s="25"/>
      <c r="BO59" s="25"/>
      <c r="BP59" s="25"/>
      <c r="BQ59" s="20"/>
      <c r="BR59" s="20"/>
      <c r="BS59" s="24"/>
      <c r="BT59" s="25"/>
      <c r="BU59" s="25"/>
      <c r="BV59" s="25"/>
      <c r="BW59" s="20"/>
      <c r="BX59" s="20"/>
      <c r="BY59" s="24"/>
      <c r="BZ59" s="25"/>
      <c r="CA59" s="25"/>
      <c r="CB59" s="25"/>
      <c r="CC59" s="20"/>
      <c r="CD59" s="20"/>
      <c r="CE59" s="24"/>
      <c r="CF59" s="25"/>
      <c r="CG59" s="25"/>
      <c r="CH59" s="25"/>
      <c r="CI59" s="20"/>
      <c r="CJ59" s="20"/>
      <c r="CK59" s="24"/>
      <c r="CL59" s="25"/>
      <c r="CM59" s="25"/>
      <c r="CN59" s="25"/>
      <c r="CO59" s="20"/>
      <c r="CP59" s="20"/>
      <c r="CQ59" s="24"/>
      <c r="CR59" s="25"/>
      <c r="CS59" s="25"/>
      <c r="CT59" s="26"/>
      <c r="CU59" s="20"/>
      <c r="CV59" s="24"/>
    </row>
    <row r="60" spans="1:100" s="2" customFormat="1">
      <c r="A60" s="18"/>
      <c r="B60" s="18"/>
      <c r="C60" s="19"/>
      <c r="D60" s="20"/>
      <c r="E60" s="20"/>
      <c r="F60" s="20"/>
      <c r="G60" s="20"/>
      <c r="H60" s="20"/>
      <c r="I60" s="20"/>
      <c r="J60" s="20"/>
      <c r="K60" s="20"/>
      <c r="L60" s="20"/>
      <c r="M60" s="20"/>
      <c r="N60" s="20"/>
      <c r="O60" s="58"/>
      <c r="P60" s="22"/>
      <c r="Q60" s="22"/>
      <c r="R60" s="22"/>
      <c r="S60" s="22"/>
      <c r="T60" s="23"/>
      <c r="U60" s="23"/>
      <c r="V60" s="22"/>
      <c r="W60" s="22"/>
      <c r="X60" s="22"/>
      <c r="Y60" s="22"/>
      <c r="Z60" s="22"/>
      <c r="AA60" s="20"/>
      <c r="AB60" s="20"/>
      <c r="AC60" s="24"/>
      <c r="AD60" s="25"/>
      <c r="AE60" s="25"/>
      <c r="AF60" s="25"/>
      <c r="AG60" s="20"/>
      <c r="AH60" s="20"/>
      <c r="AI60" s="24"/>
      <c r="AJ60" s="25"/>
      <c r="AK60" s="25"/>
      <c r="AL60" s="25"/>
      <c r="AM60" s="20"/>
      <c r="AN60" s="20"/>
      <c r="AO60" s="24"/>
      <c r="AP60" s="25"/>
      <c r="AQ60" s="25"/>
      <c r="AR60" s="25"/>
      <c r="AS60" s="20"/>
      <c r="AT60" s="20"/>
      <c r="AU60" s="24"/>
      <c r="AV60" s="25"/>
      <c r="AW60" s="25"/>
      <c r="AX60" s="25"/>
      <c r="AY60" s="20"/>
      <c r="AZ60" s="20"/>
      <c r="BA60" s="24"/>
      <c r="BB60" s="25"/>
      <c r="BC60" s="25"/>
      <c r="BD60" s="25"/>
      <c r="BE60" s="20"/>
      <c r="BF60" s="20"/>
      <c r="BG60" s="24"/>
      <c r="BH60" s="25"/>
      <c r="BI60" s="25"/>
      <c r="BJ60" s="25"/>
      <c r="BK60" s="20"/>
      <c r="BL60" s="20"/>
      <c r="BM60" s="24"/>
      <c r="BN60" s="25"/>
      <c r="BO60" s="25"/>
      <c r="BP60" s="25"/>
      <c r="BQ60" s="20"/>
      <c r="BR60" s="20"/>
      <c r="BS60" s="24"/>
      <c r="BT60" s="25"/>
      <c r="BU60" s="25"/>
      <c r="BV60" s="25"/>
      <c r="BW60" s="20"/>
      <c r="BX60" s="20"/>
      <c r="BY60" s="24"/>
      <c r="BZ60" s="25"/>
      <c r="CA60" s="25"/>
      <c r="CB60" s="25"/>
      <c r="CC60" s="20"/>
      <c r="CD60" s="20"/>
      <c r="CE60" s="24"/>
      <c r="CF60" s="25"/>
      <c r="CG60" s="25"/>
      <c r="CH60" s="25"/>
      <c r="CI60" s="20"/>
      <c r="CJ60" s="20"/>
      <c r="CK60" s="24"/>
      <c r="CL60" s="25"/>
      <c r="CM60" s="25"/>
      <c r="CN60" s="25"/>
      <c r="CO60" s="20"/>
      <c r="CP60" s="20"/>
      <c r="CQ60" s="24"/>
      <c r="CR60" s="25"/>
      <c r="CS60" s="25"/>
      <c r="CT60" s="26"/>
      <c r="CU60" s="20"/>
      <c r="CV60" s="24"/>
    </row>
    <row r="61" spans="1:100" s="2" customFormat="1">
      <c r="A61" s="18"/>
      <c r="B61" s="18"/>
      <c r="C61" s="19"/>
      <c r="D61" s="20"/>
      <c r="E61" s="20"/>
      <c r="F61" s="20"/>
      <c r="G61" s="20"/>
      <c r="H61" s="20"/>
      <c r="I61" s="20"/>
      <c r="J61" s="20"/>
      <c r="K61" s="20"/>
      <c r="L61" s="20"/>
      <c r="M61" s="20"/>
      <c r="N61" s="20"/>
      <c r="O61" s="58"/>
      <c r="P61" s="22"/>
      <c r="Q61" s="22"/>
      <c r="R61" s="22"/>
      <c r="S61" s="22"/>
      <c r="T61" s="23"/>
      <c r="U61" s="23"/>
      <c r="V61" s="22"/>
      <c r="W61" s="22"/>
      <c r="X61" s="22"/>
      <c r="Y61" s="22"/>
      <c r="Z61" s="22"/>
      <c r="AA61" s="20"/>
      <c r="AB61" s="20"/>
      <c r="AC61" s="24"/>
      <c r="AD61" s="25"/>
      <c r="AE61" s="25"/>
      <c r="AF61" s="25"/>
      <c r="AG61" s="20"/>
      <c r="AH61" s="20"/>
      <c r="AI61" s="24"/>
      <c r="AJ61" s="25"/>
      <c r="AK61" s="25"/>
      <c r="AL61" s="25"/>
      <c r="AM61" s="20"/>
      <c r="AN61" s="20"/>
      <c r="AO61" s="24"/>
      <c r="AP61" s="25"/>
      <c r="AQ61" s="25"/>
      <c r="AR61" s="25"/>
      <c r="AS61" s="20"/>
      <c r="AT61" s="20"/>
      <c r="AU61" s="24"/>
      <c r="AV61" s="25"/>
      <c r="AW61" s="25"/>
      <c r="AX61" s="25"/>
      <c r="AY61" s="20"/>
      <c r="AZ61" s="20"/>
      <c r="BA61" s="24"/>
      <c r="BB61" s="25"/>
      <c r="BC61" s="25"/>
      <c r="BD61" s="25"/>
      <c r="BE61" s="20"/>
      <c r="BF61" s="20"/>
      <c r="BG61" s="24"/>
      <c r="BH61" s="25"/>
      <c r="BI61" s="25"/>
      <c r="BJ61" s="25"/>
      <c r="BK61" s="20"/>
      <c r="BL61" s="20"/>
      <c r="BM61" s="24"/>
      <c r="BN61" s="25"/>
      <c r="BO61" s="25"/>
      <c r="BP61" s="25"/>
      <c r="BQ61" s="20"/>
      <c r="BR61" s="20"/>
      <c r="BS61" s="24"/>
      <c r="BT61" s="25"/>
      <c r="BU61" s="25"/>
      <c r="BV61" s="25"/>
      <c r="BW61" s="20"/>
      <c r="BX61" s="20"/>
      <c r="BY61" s="24"/>
      <c r="BZ61" s="25"/>
      <c r="CA61" s="25"/>
      <c r="CB61" s="25"/>
      <c r="CC61" s="20"/>
      <c r="CD61" s="20"/>
      <c r="CE61" s="24"/>
      <c r="CF61" s="25"/>
      <c r="CG61" s="25"/>
      <c r="CH61" s="25"/>
      <c r="CI61" s="20"/>
      <c r="CJ61" s="20"/>
      <c r="CK61" s="24"/>
      <c r="CL61" s="25"/>
      <c r="CM61" s="25"/>
      <c r="CN61" s="25"/>
      <c r="CO61" s="20"/>
      <c r="CP61" s="20"/>
      <c r="CQ61" s="24"/>
      <c r="CR61" s="25"/>
      <c r="CS61" s="25"/>
      <c r="CT61" s="26"/>
      <c r="CU61" s="20"/>
      <c r="CV61" s="24"/>
    </row>
    <row r="62" spans="1:100" s="2" customFormat="1">
      <c r="A62" s="18"/>
      <c r="B62" s="18"/>
      <c r="C62" s="19"/>
      <c r="D62" s="20"/>
      <c r="E62" s="20"/>
      <c r="F62" s="20"/>
      <c r="G62" s="20"/>
      <c r="H62" s="20"/>
      <c r="I62" s="20"/>
      <c r="J62" s="20"/>
      <c r="K62" s="20"/>
      <c r="L62" s="20"/>
      <c r="M62" s="20"/>
      <c r="N62" s="20"/>
      <c r="O62" s="58"/>
      <c r="P62" s="22"/>
      <c r="Q62" s="22"/>
      <c r="R62" s="22"/>
      <c r="S62" s="22"/>
      <c r="T62" s="23"/>
      <c r="U62" s="23"/>
      <c r="V62" s="22"/>
      <c r="W62" s="22"/>
      <c r="X62" s="22"/>
      <c r="Y62" s="22"/>
      <c r="Z62" s="22"/>
      <c r="AA62" s="20"/>
      <c r="AB62" s="20"/>
      <c r="AC62" s="24"/>
      <c r="AD62" s="25"/>
      <c r="AE62" s="25"/>
      <c r="AF62" s="25"/>
      <c r="AG62" s="20"/>
      <c r="AH62" s="20"/>
      <c r="AI62" s="24"/>
      <c r="AJ62" s="25"/>
      <c r="AK62" s="25"/>
      <c r="AL62" s="25"/>
      <c r="AM62" s="20"/>
      <c r="AN62" s="20"/>
      <c r="AO62" s="24"/>
      <c r="AP62" s="25"/>
      <c r="AQ62" s="25"/>
      <c r="AR62" s="25"/>
      <c r="AS62" s="20"/>
      <c r="AT62" s="20"/>
      <c r="AU62" s="24"/>
      <c r="AV62" s="25"/>
      <c r="AW62" s="25"/>
      <c r="AX62" s="25"/>
      <c r="AY62" s="20"/>
      <c r="AZ62" s="20"/>
      <c r="BA62" s="24"/>
      <c r="BB62" s="25"/>
      <c r="BC62" s="25"/>
      <c r="BD62" s="25"/>
      <c r="BE62" s="20"/>
      <c r="BF62" s="20"/>
      <c r="BG62" s="24"/>
      <c r="BH62" s="25"/>
      <c r="BI62" s="25"/>
      <c r="BJ62" s="25"/>
      <c r="BK62" s="20"/>
      <c r="BL62" s="20"/>
      <c r="BM62" s="24"/>
      <c r="BN62" s="25"/>
      <c r="BO62" s="25"/>
      <c r="BP62" s="25"/>
      <c r="BQ62" s="20"/>
      <c r="BR62" s="20"/>
      <c r="BS62" s="24"/>
      <c r="BT62" s="25"/>
      <c r="BU62" s="25"/>
      <c r="BV62" s="25"/>
      <c r="BW62" s="20"/>
      <c r="BX62" s="20"/>
      <c r="BY62" s="24"/>
      <c r="BZ62" s="25"/>
      <c r="CA62" s="25"/>
      <c r="CB62" s="25"/>
      <c r="CC62" s="20"/>
      <c r="CD62" s="20"/>
      <c r="CE62" s="24"/>
      <c r="CF62" s="25"/>
      <c r="CG62" s="25"/>
      <c r="CH62" s="25"/>
      <c r="CI62" s="20"/>
      <c r="CJ62" s="20"/>
      <c r="CK62" s="24"/>
      <c r="CL62" s="25"/>
      <c r="CM62" s="25"/>
      <c r="CN62" s="25"/>
      <c r="CO62" s="20"/>
      <c r="CP62" s="20"/>
      <c r="CQ62" s="24"/>
      <c r="CR62" s="25"/>
      <c r="CS62" s="25"/>
      <c r="CT62" s="26"/>
      <c r="CU62" s="20"/>
      <c r="CV62" s="24"/>
    </row>
    <row r="63" spans="1:100" s="2" customFormat="1">
      <c r="A63" s="18"/>
      <c r="B63" s="18"/>
      <c r="C63" s="19"/>
      <c r="D63" s="20"/>
      <c r="E63" s="20"/>
      <c r="F63" s="20"/>
      <c r="G63" s="20"/>
      <c r="H63" s="20"/>
      <c r="I63" s="20"/>
      <c r="J63" s="20"/>
      <c r="K63" s="20"/>
      <c r="L63" s="20"/>
      <c r="M63" s="20"/>
      <c r="N63" s="20"/>
      <c r="O63" s="58"/>
      <c r="P63" s="22"/>
      <c r="Q63" s="22"/>
      <c r="R63" s="22"/>
      <c r="S63" s="22"/>
      <c r="T63" s="23"/>
      <c r="U63" s="23"/>
      <c r="V63" s="22"/>
      <c r="W63" s="22"/>
      <c r="X63" s="22"/>
      <c r="Y63" s="22"/>
      <c r="Z63" s="22"/>
      <c r="AA63" s="20"/>
      <c r="AB63" s="20"/>
      <c r="AC63" s="24"/>
      <c r="AD63" s="25"/>
      <c r="AE63" s="25"/>
      <c r="AF63" s="25"/>
      <c r="AG63" s="20"/>
      <c r="AH63" s="20"/>
      <c r="AI63" s="24"/>
      <c r="AJ63" s="25"/>
      <c r="AK63" s="25"/>
      <c r="AL63" s="25"/>
      <c r="AM63" s="20"/>
      <c r="AN63" s="20"/>
      <c r="AO63" s="24"/>
      <c r="AP63" s="25"/>
      <c r="AQ63" s="25"/>
      <c r="AR63" s="25"/>
      <c r="AS63" s="20"/>
      <c r="AT63" s="20"/>
      <c r="AU63" s="24"/>
      <c r="AV63" s="25"/>
      <c r="AW63" s="25"/>
      <c r="AX63" s="25"/>
      <c r="AY63" s="20"/>
      <c r="AZ63" s="20"/>
      <c r="BA63" s="24"/>
      <c r="BB63" s="25"/>
      <c r="BC63" s="25"/>
      <c r="BD63" s="25"/>
      <c r="BE63" s="20"/>
      <c r="BF63" s="20"/>
      <c r="BG63" s="24"/>
      <c r="BH63" s="25"/>
      <c r="BI63" s="25"/>
      <c r="BJ63" s="25"/>
      <c r="BK63" s="20"/>
      <c r="BL63" s="20"/>
      <c r="BM63" s="24"/>
      <c r="BN63" s="25"/>
      <c r="BO63" s="25"/>
      <c r="BP63" s="25"/>
      <c r="BQ63" s="20"/>
      <c r="BR63" s="20"/>
      <c r="BS63" s="24"/>
      <c r="BT63" s="25"/>
      <c r="BU63" s="25"/>
      <c r="BV63" s="25"/>
      <c r="BW63" s="20"/>
      <c r="BX63" s="20"/>
      <c r="BY63" s="24"/>
      <c r="BZ63" s="25"/>
      <c r="CA63" s="25"/>
      <c r="CB63" s="25"/>
      <c r="CC63" s="20"/>
      <c r="CD63" s="20"/>
      <c r="CE63" s="24"/>
      <c r="CF63" s="25"/>
      <c r="CG63" s="25"/>
      <c r="CH63" s="25"/>
      <c r="CI63" s="20"/>
      <c r="CJ63" s="20"/>
      <c r="CK63" s="24"/>
      <c r="CL63" s="25"/>
      <c r="CM63" s="25"/>
      <c r="CN63" s="25"/>
      <c r="CO63" s="20"/>
      <c r="CP63" s="20"/>
      <c r="CQ63" s="24"/>
      <c r="CR63" s="25"/>
      <c r="CS63" s="25"/>
      <c r="CT63" s="26"/>
      <c r="CU63" s="20"/>
      <c r="CV63" s="24"/>
    </row>
    <row r="64" spans="1:100" s="2" customFormat="1">
      <c r="A64" s="18"/>
      <c r="B64" s="18"/>
      <c r="C64" s="19"/>
      <c r="D64" s="20"/>
      <c r="E64" s="20"/>
      <c r="F64" s="20"/>
      <c r="G64" s="20"/>
      <c r="H64" s="20"/>
      <c r="I64" s="20"/>
      <c r="J64" s="20"/>
      <c r="K64" s="20"/>
      <c r="L64" s="20"/>
      <c r="M64" s="20"/>
      <c r="N64" s="20"/>
      <c r="O64" s="58"/>
      <c r="P64" s="22"/>
      <c r="Q64" s="22"/>
      <c r="R64" s="22"/>
      <c r="S64" s="22"/>
      <c r="T64" s="23"/>
      <c r="U64" s="23"/>
      <c r="V64" s="22"/>
      <c r="W64" s="22"/>
      <c r="X64" s="22"/>
      <c r="Y64" s="22"/>
      <c r="Z64" s="22"/>
      <c r="AA64" s="20"/>
      <c r="AB64" s="20"/>
      <c r="AC64" s="24"/>
      <c r="AD64" s="25"/>
      <c r="AE64" s="25"/>
      <c r="AF64" s="25"/>
      <c r="AG64" s="20"/>
      <c r="AH64" s="20"/>
      <c r="AI64" s="24"/>
      <c r="AJ64" s="25"/>
      <c r="AK64" s="25"/>
      <c r="AL64" s="25"/>
      <c r="AM64" s="20"/>
      <c r="AN64" s="20"/>
      <c r="AO64" s="24"/>
      <c r="AP64" s="25"/>
      <c r="AQ64" s="25"/>
      <c r="AR64" s="25"/>
      <c r="AS64" s="20"/>
      <c r="AT64" s="20"/>
      <c r="AU64" s="24"/>
      <c r="AV64" s="25"/>
      <c r="AW64" s="25"/>
      <c r="AX64" s="25"/>
      <c r="AY64" s="20"/>
      <c r="AZ64" s="20"/>
      <c r="BA64" s="24"/>
      <c r="BB64" s="25"/>
      <c r="BC64" s="25"/>
      <c r="BD64" s="25"/>
      <c r="BE64" s="20"/>
      <c r="BF64" s="20"/>
      <c r="BG64" s="24"/>
      <c r="BH64" s="25"/>
      <c r="BI64" s="25"/>
      <c r="BJ64" s="25"/>
      <c r="BK64" s="20"/>
      <c r="BL64" s="20"/>
      <c r="BM64" s="24"/>
      <c r="BN64" s="25"/>
      <c r="BO64" s="25"/>
      <c r="BP64" s="25"/>
      <c r="BQ64" s="20"/>
      <c r="BR64" s="20"/>
      <c r="BS64" s="24"/>
      <c r="BT64" s="25"/>
      <c r="BU64" s="25"/>
      <c r="BV64" s="25"/>
      <c r="BW64" s="20"/>
      <c r="BX64" s="20"/>
      <c r="BY64" s="24"/>
      <c r="BZ64" s="25"/>
      <c r="CA64" s="25"/>
      <c r="CB64" s="25"/>
      <c r="CC64" s="20"/>
      <c r="CD64" s="20"/>
      <c r="CE64" s="24"/>
      <c r="CF64" s="25"/>
      <c r="CG64" s="25"/>
      <c r="CH64" s="25"/>
      <c r="CI64" s="20"/>
      <c r="CJ64" s="20"/>
      <c r="CK64" s="24"/>
      <c r="CL64" s="25"/>
      <c r="CM64" s="25"/>
      <c r="CN64" s="25"/>
      <c r="CO64" s="20"/>
      <c r="CP64" s="20"/>
      <c r="CQ64" s="24"/>
      <c r="CR64" s="25"/>
      <c r="CS64" s="25"/>
      <c r="CT64" s="26"/>
      <c r="CU64" s="20"/>
      <c r="CV64" s="24"/>
    </row>
    <row r="65" spans="1:100" s="2" customFormat="1">
      <c r="A65" s="18"/>
      <c r="B65" s="18"/>
      <c r="C65" s="19"/>
      <c r="D65" s="20"/>
      <c r="E65" s="20"/>
      <c r="F65" s="20"/>
      <c r="G65" s="20"/>
      <c r="H65" s="20"/>
      <c r="I65" s="20"/>
      <c r="J65" s="20"/>
      <c r="K65" s="20"/>
      <c r="L65" s="20"/>
      <c r="M65" s="20"/>
      <c r="N65" s="20"/>
      <c r="O65" s="58"/>
      <c r="P65" s="22"/>
      <c r="Q65" s="22"/>
      <c r="R65" s="22"/>
      <c r="S65" s="22"/>
      <c r="T65" s="23"/>
      <c r="U65" s="23"/>
      <c r="V65" s="22"/>
      <c r="W65" s="22"/>
      <c r="X65" s="22"/>
      <c r="Y65" s="22"/>
      <c r="Z65" s="22"/>
      <c r="AA65" s="20"/>
      <c r="AB65" s="20"/>
      <c r="AC65" s="24"/>
      <c r="AD65" s="25"/>
      <c r="AE65" s="25"/>
      <c r="AF65" s="25"/>
      <c r="AG65" s="20"/>
      <c r="AH65" s="20"/>
      <c r="AI65" s="24"/>
      <c r="AJ65" s="25"/>
      <c r="AK65" s="25"/>
      <c r="AL65" s="25"/>
      <c r="AM65" s="20"/>
      <c r="AN65" s="20"/>
      <c r="AO65" s="24"/>
      <c r="AP65" s="25"/>
      <c r="AQ65" s="25"/>
      <c r="AR65" s="25"/>
      <c r="AS65" s="20"/>
      <c r="AT65" s="20"/>
      <c r="AU65" s="24"/>
      <c r="AV65" s="25"/>
      <c r="AW65" s="25"/>
      <c r="AX65" s="25"/>
      <c r="AY65" s="20"/>
      <c r="AZ65" s="20"/>
      <c r="BA65" s="24"/>
      <c r="BB65" s="25"/>
      <c r="BC65" s="25"/>
      <c r="BD65" s="25"/>
      <c r="BE65" s="20"/>
      <c r="BF65" s="20"/>
      <c r="BG65" s="24"/>
      <c r="BH65" s="25"/>
      <c r="BI65" s="25"/>
      <c r="BJ65" s="25"/>
      <c r="BK65" s="20"/>
      <c r="BL65" s="20"/>
      <c r="BM65" s="24"/>
      <c r="BN65" s="25"/>
      <c r="BO65" s="25"/>
      <c r="BP65" s="25"/>
      <c r="BQ65" s="20"/>
      <c r="BR65" s="20"/>
      <c r="BS65" s="24"/>
      <c r="BT65" s="25"/>
      <c r="BU65" s="25"/>
      <c r="BV65" s="25"/>
      <c r="BW65" s="20"/>
      <c r="BX65" s="20"/>
      <c r="BY65" s="24"/>
      <c r="BZ65" s="25"/>
      <c r="CA65" s="25"/>
      <c r="CB65" s="25"/>
      <c r="CC65" s="20"/>
      <c r="CD65" s="20"/>
      <c r="CE65" s="24"/>
      <c r="CF65" s="25"/>
      <c r="CG65" s="25"/>
      <c r="CH65" s="25"/>
      <c r="CI65" s="20"/>
      <c r="CJ65" s="20"/>
      <c r="CK65" s="24"/>
      <c r="CL65" s="25"/>
      <c r="CM65" s="25"/>
      <c r="CN65" s="25"/>
      <c r="CO65" s="20"/>
      <c r="CP65" s="20"/>
      <c r="CQ65" s="24"/>
      <c r="CR65" s="25"/>
      <c r="CS65" s="25"/>
      <c r="CT65" s="26"/>
      <c r="CU65" s="20"/>
      <c r="CV65" s="24"/>
    </row>
    <row r="66" spans="1:100" s="2" customFormat="1">
      <c r="A66" s="18"/>
      <c r="B66" s="18"/>
      <c r="C66" s="19"/>
      <c r="D66" s="20"/>
      <c r="E66" s="20"/>
      <c r="F66" s="20"/>
      <c r="G66" s="20"/>
      <c r="H66" s="20"/>
      <c r="I66" s="20"/>
      <c r="J66" s="20"/>
      <c r="K66" s="20"/>
      <c r="L66" s="20"/>
      <c r="M66" s="20"/>
      <c r="N66" s="20"/>
      <c r="O66" s="58"/>
      <c r="P66" s="22"/>
      <c r="Q66" s="22"/>
      <c r="R66" s="22"/>
      <c r="S66" s="22"/>
      <c r="T66" s="23"/>
      <c r="U66" s="23"/>
      <c r="V66" s="22"/>
      <c r="W66" s="22"/>
      <c r="X66" s="22"/>
      <c r="Y66" s="22"/>
      <c r="Z66" s="22"/>
      <c r="AA66" s="20"/>
      <c r="AB66" s="20"/>
      <c r="AC66" s="24"/>
      <c r="AD66" s="25"/>
      <c r="AE66" s="25"/>
      <c r="AF66" s="25"/>
      <c r="AG66" s="20"/>
      <c r="AH66" s="20"/>
      <c r="AI66" s="24"/>
      <c r="AJ66" s="25"/>
      <c r="AK66" s="25"/>
      <c r="AL66" s="25"/>
      <c r="AM66" s="20"/>
      <c r="AN66" s="20"/>
      <c r="AO66" s="24"/>
      <c r="AP66" s="25"/>
      <c r="AQ66" s="25"/>
      <c r="AR66" s="25"/>
      <c r="AS66" s="20"/>
      <c r="AT66" s="20"/>
      <c r="AU66" s="24"/>
      <c r="AV66" s="25"/>
      <c r="AW66" s="25"/>
      <c r="AX66" s="25"/>
      <c r="AY66" s="20"/>
      <c r="AZ66" s="20"/>
      <c r="BA66" s="24"/>
      <c r="BB66" s="25"/>
      <c r="BC66" s="25"/>
      <c r="BD66" s="25"/>
      <c r="BE66" s="20"/>
      <c r="BF66" s="20"/>
      <c r="BG66" s="24"/>
      <c r="BH66" s="25"/>
      <c r="BI66" s="25"/>
      <c r="BJ66" s="25"/>
      <c r="BK66" s="20"/>
      <c r="BL66" s="20"/>
      <c r="BM66" s="24"/>
      <c r="BN66" s="25"/>
      <c r="BO66" s="25"/>
      <c r="BP66" s="25"/>
      <c r="BQ66" s="20"/>
      <c r="BR66" s="20"/>
      <c r="BS66" s="24"/>
      <c r="BT66" s="25"/>
      <c r="BU66" s="25"/>
      <c r="BV66" s="25"/>
      <c r="BW66" s="20"/>
      <c r="BX66" s="20"/>
      <c r="BY66" s="24"/>
      <c r="BZ66" s="25"/>
      <c r="CA66" s="25"/>
      <c r="CB66" s="25"/>
      <c r="CC66" s="20"/>
      <c r="CD66" s="20"/>
      <c r="CE66" s="24"/>
      <c r="CF66" s="25"/>
      <c r="CG66" s="25"/>
      <c r="CH66" s="25"/>
      <c r="CI66" s="20"/>
      <c r="CJ66" s="20"/>
      <c r="CK66" s="24"/>
      <c r="CL66" s="25"/>
      <c r="CM66" s="25"/>
      <c r="CN66" s="25"/>
      <c r="CO66" s="20"/>
      <c r="CP66" s="20"/>
      <c r="CQ66" s="24"/>
      <c r="CR66" s="25"/>
      <c r="CS66" s="25"/>
      <c r="CT66" s="26"/>
      <c r="CU66" s="20"/>
      <c r="CV66" s="24"/>
    </row>
    <row r="67" spans="1:100" s="2" customFormat="1">
      <c r="A67" s="18"/>
      <c r="B67" s="18"/>
      <c r="C67" s="19"/>
      <c r="D67" s="20"/>
      <c r="E67" s="20"/>
      <c r="F67" s="20"/>
      <c r="G67" s="20"/>
      <c r="H67" s="20"/>
      <c r="I67" s="20"/>
      <c r="J67" s="20"/>
      <c r="K67" s="20"/>
      <c r="L67" s="20"/>
      <c r="M67" s="20"/>
      <c r="N67" s="20"/>
      <c r="O67" s="58"/>
      <c r="P67" s="22"/>
      <c r="Q67" s="22"/>
      <c r="R67" s="22"/>
      <c r="S67" s="22"/>
      <c r="T67" s="23"/>
      <c r="U67" s="23"/>
      <c r="V67" s="22"/>
      <c r="W67" s="22"/>
      <c r="X67" s="22"/>
      <c r="Y67" s="22"/>
      <c r="Z67" s="22"/>
      <c r="AA67" s="20"/>
      <c r="AB67" s="20"/>
      <c r="AC67" s="24"/>
      <c r="AD67" s="25"/>
      <c r="AE67" s="25"/>
      <c r="AF67" s="25"/>
      <c r="AG67" s="20"/>
      <c r="AH67" s="20"/>
      <c r="AI67" s="24"/>
      <c r="AJ67" s="25"/>
      <c r="AK67" s="25"/>
      <c r="AL67" s="25"/>
      <c r="AM67" s="20"/>
      <c r="AN67" s="20"/>
      <c r="AO67" s="24"/>
      <c r="AP67" s="25"/>
      <c r="AQ67" s="25"/>
      <c r="AR67" s="25"/>
      <c r="AS67" s="20"/>
      <c r="AT67" s="20"/>
      <c r="AU67" s="24"/>
      <c r="AV67" s="25"/>
      <c r="AW67" s="25"/>
      <c r="AX67" s="25"/>
      <c r="AY67" s="20"/>
      <c r="AZ67" s="20"/>
      <c r="BA67" s="24"/>
      <c r="BB67" s="25"/>
      <c r="BC67" s="25"/>
      <c r="BD67" s="25"/>
      <c r="BE67" s="20"/>
      <c r="BF67" s="20"/>
      <c r="BG67" s="24"/>
      <c r="BH67" s="25"/>
      <c r="BI67" s="25"/>
      <c r="BJ67" s="25"/>
      <c r="BK67" s="20"/>
      <c r="BL67" s="20"/>
      <c r="BM67" s="24"/>
      <c r="BN67" s="25"/>
      <c r="BO67" s="25"/>
      <c r="BP67" s="25"/>
      <c r="BQ67" s="20"/>
      <c r="BR67" s="20"/>
      <c r="BS67" s="24"/>
      <c r="BT67" s="25"/>
      <c r="BU67" s="25"/>
      <c r="BV67" s="25"/>
      <c r="BW67" s="20"/>
      <c r="BX67" s="20"/>
      <c r="BY67" s="24"/>
      <c r="BZ67" s="25"/>
      <c r="CA67" s="25"/>
      <c r="CB67" s="25"/>
      <c r="CC67" s="20"/>
      <c r="CD67" s="20"/>
      <c r="CE67" s="24"/>
      <c r="CF67" s="25"/>
      <c r="CG67" s="25"/>
      <c r="CH67" s="25"/>
      <c r="CI67" s="20"/>
      <c r="CJ67" s="20"/>
      <c r="CK67" s="24"/>
      <c r="CL67" s="25"/>
      <c r="CM67" s="25"/>
      <c r="CN67" s="25"/>
      <c r="CO67" s="20"/>
      <c r="CP67" s="20"/>
      <c r="CQ67" s="24"/>
      <c r="CR67" s="25"/>
      <c r="CS67" s="25"/>
      <c r="CT67" s="26"/>
      <c r="CU67" s="20"/>
      <c r="CV67" s="24"/>
    </row>
    <row r="68" spans="1:100" s="2" customFormat="1">
      <c r="A68" s="18"/>
      <c r="B68" s="18"/>
      <c r="C68" s="19"/>
      <c r="D68" s="20"/>
      <c r="E68" s="20"/>
      <c r="F68" s="20"/>
      <c r="G68" s="20"/>
      <c r="H68" s="20"/>
      <c r="I68" s="20"/>
      <c r="J68" s="20"/>
      <c r="K68" s="20"/>
      <c r="L68" s="20"/>
      <c r="M68" s="20"/>
      <c r="N68" s="20"/>
      <c r="O68" s="58"/>
      <c r="P68" s="22"/>
      <c r="Q68" s="22"/>
      <c r="R68" s="22"/>
      <c r="S68" s="22"/>
      <c r="T68" s="23"/>
      <c r="U68" s="23"/>
      <c r="V68" s="22"/>
      <c r="W68" s="22"/>
      <c r="X68" s="22"/>
      <c r="Y68" s="22"/>
      <c r="Z68" s="22"/>
      <c r="AA68" s="20"/>
      <c r="AB68" s="20"/>
      <c r="AC68" s="24"/>
      <c r="AD68" s="25"/>
      <c r="AE68" s="25"/>
      <c r="AF68" s="25"/>
      <c r="AG68" s="20"/>
      <c r="AH68" s="20"/>
      <c r="AI68" s="24"/>
      <c r="AJ68" s="25"/>
      <c r="AK68" s="25"/>
      <c r="AL68" s="25"/>
      <c r="AM68" s="20"/>
      <c r="AN68" s="20"/>
      <c r="AO68" s="24"/>
      <c r="AP68" s="25"/>
      <c r="AQ68" s="25"/>
      <c r="AR68" s="25"/>
      <c r="AS68" s="20"/>
      <c r="AT68" s="20"/>
      <c r="AU68" s="24"/>
      <c r="AV68" s="25"/>
      <c r="AW68" s="25"/>
      <c r="AX68" s="25"/>
      <c r="AY68" s="20"/>
      <c r="AZ68" s="20"/>
      <c r="BA68" s="24"/>
      <c r="BB68" s="25"/>
      <c r="BC68" s="25"/>
      <c r="BD68" s="25"/>
      <c r="BE68" s="20"/>
      <c r="BF68" s="20"/>
      <c r="BG68" s="24"/>
      <c r="BH68" s="25"/>
      <c r="BI68" s="25"/>
      <c r="BJ68" s="25"/>
      <c r="BK68" s="20"/>
      <c r="BL68" s="20"/>
      <c r="BM68" s="24"/>
      <c r="BN68" s="25"/>
      <c r="BO68" s="25"/>
      <c r="BP68" s="25"/>
      <c r="BQ68" s="20"/>
      <c r="BR68" s="20"/>
      <c r="BS68" s="24"/>
      <c r="BT68" s="25"/>
      <c r="BU68" s="25"/>
      <c r="BV68" s="25"/>
      <c r="BW68" s="20"/>
      <c r="BX68" s="20"/>
      <c r="BY68" s="24"/>
      <c r="BZ68" s="25"/>
      <c r="CA68" s="25"/>
      <c r="CB68" s="25"/>
      <c r="CC68" s="20"/>
      <c r="CD68" s="20"/>
      <c r="CE68" s="24"/>
      <c r="CF68" s="25"/>
      <c r="CG68" s="25"/>
      <c r="CH68" s="25"/>
      <c r="CI68" s="20"/>
      <c r="CJ68" s="20"/>
      <c r="CK68" s="24"/>
      <c r="CL68" s="25"/>
      <c r="CM68" s="25"/>
      <c r="CN68" s="25"/>
      <c r="CO68" s="20"/>
      <c r="CP68" s="20"/>
      <c r="CQ68" s="24"/>
      <c r="CR68" s="25"/>
      <c r="CS68" s="25"/>
      <c r="CT68" s="26"/>
      <c r="CU68" s="20"/>
      <c r="CV68" s="24"/>
    </row>
    <row r="69" spans="1:100" s="2" customFormat="1">
      <c r="A69" s="18"/>
      <c r="B69" s="18"/>
      <c r="C69" s="19"/>
      <c r="D69" s="20"/>
      <c r="E69" s="20"/>
      <c r="F69" s="20"/>
      <c r="G69" s="20"/>
      <c r="H69" s="20"/>
      <c r="I69" s="20"/>
      <c r="J69" s="20"/>
      <c r="K69" s="20"/>
      <c r="L69" s="20"/>
      <c r="M69" s="20"/>
      <c r="N69" s="20"/>
      <c r="O69" s="58"/>
      <c r="P69" s="22"/>
      <c r="Q69" s="22"/>
      <c r="R69" s="22"/>
      <c r="S69" s="22"/>
      <c r="T69" s="23"/>
      <c r="U69" s="23"/>
      <c r="V69" s="22"/>
      <c r="W69" s="22"/>
      <c r="X69" s="22"/>
      <c r="Y69" s="22"/>
      <c r="Z69" s="22"/>
      <c r="AA69" s="20"/>
      <c r="AB69" s="20"/>
      <c r="AC69" s="24"/>
      <c r="AD69" s="25"/>
      <c r="AE69" s="25"/>
      <c r="AF69" s="25"/>
      <c r="AG69" s="20"/>
      <c r="AH69" s="20"/>
      <c r="AI69" s="24"/>
      <c r="AJ69" s="25"/>
      <c r="AK69" s="25"/>
      <c r="AL69" s="25"/>
      <c r="AM69" s="20"/>
      <c r="AN69" s="20"/>
      <c r="AO69" s="24"/>
      <c r="AP69" s="25"/>
      <c r="AQ69" s="25"/>
      <c r="AR69" s="25"/>
      <c r="AS69" s="20"/>
      <c r="AT69" s="20"/>
      <c r="AU69" s="24"/>
      <c r="AV69" s="25"/>
      <c r="AW69" s="25"/>
      <c r="AX69" s="25"/>
      <c r="AY69" s="20"/>
      <c r="AZ69" s="20"/>
      <c r="BA69" s="24"/>
      <c r="BB69" s="25"/>
      <c r="BC69" s="25"/>
      <c r="BD69" s="25"/>
      <c r="BE69" s="20"/>
      <c r="BF69" s="20"/>
      <c r="BG69" s="24"/>
      <c r="BH69" s="25"/>
      <c r="BI69" s="25"/>
      <c r="BJ69" s="25"/>
      <c r="BK69" s="20"/>
      <c r="BL69" s="20"/>
      <c r="BM69" s="24"/>
      <c r="BN69" s="25"/>
      <c r="BO69" s="25"/>
      <c r="BP69" s="25"/>
      <c r="BQ69" s="20"/>
      <c r="BR69" s="20"/>
      <c r="BS69" s="24"/>
      <c r="BT69" s="25"/>
      <c r="BU69" s="25"/>
      <c r="BV69" s="25"/>
      <c r="BW69" s="20"/>
      <c r="BX69" s="20"/>
      <c r="BY69" s="24"/>
      <c r="BZ69" s="25"/>
      <c r="CA69" s="25"/>
      <c r="CB69" s="25"/>
      <c r="CC69" s="20"/>
      <c r="CD69" s="20"/>
      <c r="CE69" s="24"/>
      <c r="CF69" s="25"/>
      <c r="CG69" s="25"/>
      <c r="CH69" s="25"/>
      <c r="CI69" s="20"/>
      <c r="CJ69" s="20"/>
      <c r="CK69" s="24"/>
      <c r="CL69" s="25"/>
      <c r="CM69" s="25"/>
      <c r="CN69" s="25"/>
      <c r="CO69" s="20"/>
      <c r="CP69" s="20"/>
      <c r="CQ69" s="24"/>
      <c r="CR69" s="25"/>
      <c r="CS69" s="25"/>
      <c r="CT69" s="26"/>
      <c r="CU69" s="20"/>
      <c r="CV69" s="24"/>
    </row>
    <row r="70" spans="1:100" s="2" customFormat="1">
      <c r="A70" s="18"/>
      <c r="B70" s="18"/>
      <c r="C70" s="19"/>
      <c r="D70" s="20"/>
      <c r="E70" s="20"/>
      <c r="F70" s="20"/>
      <c r="G70" s="20"/>
      <c r="H70" s="20"/>
      <c r="I70" s="20"/>
      <c r="J70" s="20"/>
      <c r="K70" s="20"/>
      <c r="L70" s="20"/>
      <c r="M70" s="20"/>
      <c r="N70" s="20"/>
      <c r="O70" s="58"/>
      <c r="P70" s="22"/>
      <c r="Q70" s="22"/>
      <c r="R70" s="22"/>
      <c r="S70" s="22"/>
      <c r="T70" s="23"/>
      <c r="U70" s="23"/>
      <c r="V70" s="22"/>
      <c r="W70" s="22"/>
      <c r="X70" s="22"/>
      <c r="Y70" s="22"/>
      <c r="Z70" s="22"/>
      <c r="AA70" s="20"/>
      <c r="AB70" s="20"/>
      <c r="AC70" s="24"/>
      <c r="AD70" s="25"/>
      <c r="AE70" s="25"/>
      <c r="AF70" s="25"/>
      <c r="AG70" s="20"/>
      <c r="AH70" s="20"/>
      <c r="AI70" s="24"/>
      <c r="AJ70" s="25"/>
      <c r="AK70" s="25"/>
      <c r="AL70" s="25"/>
      <c r="AM70" s="20"/>
      <c r="AN70" s="20"/>
      <c r="AO70" s="24"/>
      <c r="AP70" s="25"/>
      <c r="AQ70" s="25"/>
      <c r="AR70" s="25"/>
      <c r="AS70" s="20"/>
      <c r="AT70" s="20"/>
      <c r="AU70" s="24"/>
      <c r="AV70" s="25"/>
      <c r="AW70" s="25"/>
      <c r="AX70" s="25"/>
      <c r="AY70" s="20"/>
      <c r="AZ70" s="20"/>
      <c r="BA70" s="24"/>
      <c r="BB70" s="25"/>
      <c r="BC70" s="25"/>
      <c r="BD70" s="25"/>
      <c r="BE70" s="20"/>
      <c r="BF70" s="20"/>
      <c r="BG70" s="24"/>
      <c r="BH70" s="25"/>
      <c r="BI70" s="25"/>
      <c r="BJ70" s="25"/>
      <c r="BK70" s="20"/>
      <c r="BL70" s="20"/>
      <c r="BM70" s="24"/>
      <c r="BN70" s="25"/>
      <c r="BO70" s="25"/>
      <c r="BP70" s="25"/>
      <c r="BQ70" s="20"/>
      <c r="BR70" s="20"/>
      <c r="BS70" s="24"/>
      <c r="BT70" s="25"/>
      <c r="BU70" s="25"/>
      <c r="BV70" s="25"/>
      <c r="BW70" s="20"/>
      <c r="BX70" s="20"/>
      <c r="BY70" s="24"/>
      <c r="BZ70" s="25"/>
      <c r="CA70" s="25"/>
      <c r="CB70" s="25"/>
      <c r="CC70" s="20"/>
      <c r="CD70" s="20"/>
      <c r="CE70" s="24"/>
      <c r="CF70" s="25"/>
      <c r="CG70" s="25"/>
      <c r="CH70" s="25"/>
      <c r="CI70" s="20"/>
      <c r="CJ70" s="20"/>
      <c r="CK70" s="24"/>
      <c r="CL70" s="25"/>
      <c r="CM70" s="25"/>
      <c r="CN70" s="25"/>
      <c r="CO70" s="20"/>
      <c r="CP70" s="20"/>
      <c r="CQ70" s="24"/>
      <c r="CR70" s="25"/>
      <c r="CS70" s="25"/>
      <c r="CT70" s="26"/>
      <c r="CU70" s="20"/>
      <c r="CV70" s="24"/>
    </row>
    <row r="71" spans="1:100" s="2" customFormat="1">
      <c r="A71" s="18"/>
      <c r="B71" s="18"/>
      <c r="C71" s="19"/>
      <c r="D71" s="20"/>
      <c r="E71" s="20"/>
      <c r="F71" s="20"/>
      <c r="G71" s="20"/>
      <c r="H71" s="20"/>
      <c r="I71" s="20"/>
      <c r="J71" s="20"/>
      <c r="K71" s="20"/>
      <c r="L71" s="20"/>
      <c r="M71" s="20"/>
      <c r="N71" s="20"/>
      <c r="O71" s="58"/>
      <c r="P71" s="22"/>
      <c r="Q71" s="22"/>
      <c r="R71" s="22"/>
      <c r="S71" s="22"/>
      <c r="T71" s="23"/>
      <c r="U71" s="23"/>
      <c r="V71" s="22"/>
      <c r="W71" s="22"/>
      <c r="X71" s="22"/>
      <c r="Y71" s="22"/>
      <c r="Z71" s="22"/>
      <c r="AA71" s="20"/>
      <c r="AB71" s="20"/>
      <c r="AC71" s="24"/>
      <c r="AD71" s="25"/>
      <c r="AE71" s="25"/>
      <c r="AF71" s="25"/>
      <c r="AG71" s="20"/>
      <c r="AH71" s="20"/>
      <c r="AI71" s="24"/>
      <c r="AJ71" s="25"/>
      <c r="AK71" s="25"/>
      <c r="AL71" s="25"/>
      <c r="AM71" s="20"/>
      <c r="AN71" s="20"/>
      <c r="AO71" s="24"/>
      <c r="AP71" s="25"/>
      <c r="AQ71" s="25"/>
      <c r="AR71" s="25"/>
      <c r="AS71" s="20"/>
      <c r="AT71" s="20"/>
      <c r="AU71" s="24"/>
      <c r="AV71" s="25"/>
      <c r="AW71" s="25"/>
      <c r="AX71" s="25"/>
      <c r="AY71" s="20"/>
      <c r="AZ71" s="20"/>
      <c r="BA71" s="24"/>
      <c r="BB71" s="25"/>
      <c r="BC71" s="25"/>
      <c r="BD71" s="25"/>
      <c r="BE71" s="20"/>
      <c r="BF71" s="20"/>
      <c r="BG71" s="24"/>
      <c r="BH71" s="25"/>
      <c r="BI71" s="25"/>
      <c r="BJ71" s="25"/>
      <c r="BK71" s="20"/>
      <c r="BL71" s="20"/>
      <c r="BM71" s="24"/>
      <c r="BN71" s="25"/>
      <c r="BO71" s="25"/>
      <c r="BP71" s="25"/>
      <c r="BQ71" s="20"/>
      <c r="BR71" s="20"/>
      <c r="BS71" s="24"/>
      <c r="BT71" s="25"/>
      <c r="BU71" s="25"/>
      <c r="BV71" s="25"/>
      <c r="BW71" s="20"/>
      <c r="BX71" s="20"/>
      <c r="BY71" s="24"/>
      <c r="BZ71" s="25"/>
      <c r="CA71" s="25"/>
      <c r="CB71" s="25"/>
      <c r="CC71" s="20"/>
      <c r="CD71" s="20"/>
      <c r="CE71" s="24"/>
      <c r="CF71" s="25"/>
      <c r="CG71" s="25"/>
      <c r="CH71" s="25"/>
      <c r="CI71" s="20"/>
      <c r="CJ71" s="20"/>
      <c r="CK71" s="24"/>
      <c r="CL71" s="25"/>
      <c r="CM71" s="25"/>
      <c r="CN71" s="25"/>
      <c r="CO71" s="20"/>
      <c r="CP71" s="20"/>
      <c r="CQ71" s="24"/>
      <c r="CR71" s="25"/>
      <c r="CS71" s="25"/>
      <c r="CT71" s="26"/>
      <c r="CU71" s="20"/>
      <c r="CV71" s="24"/>
    </row>
    <row r="72" spans="1:100" s="2" customFormat="1">
      <c r="A72" s="18"/>
      <c r="B72" s="18"/>
      <c r="C72" s="19"/>
      <c r="D72" s="20"/>
      <c r="E72" s="20"/>
      <c r="F72" s="20"/>
      <c r="G72" s="20"/>
      <c r="H72" s="20"/>
      <c r="I72" s="20"/>
      <c r="J72" s="20"/>
      <c r="K72" s="20"/>
      <c r="L72" s="20"/>
      <c r="M72" s="20"/>
      <c r="N72" s="20"/>
      <c r="O72" s="58"/>
      <c r="P72" s="22"/>
      <c r="Q72" s="22"/>
      <c r="R72" s="22"/>
      <c r="S72" s="22"/>
      <c r="T72" s="23"/>
      <c r="U72" s="23"/>
      <c r="V72" s="22"/>
      <c r="W72" s="22"/>
      <c r="X72" s="22"/>
      <c r="Y72" s="22"/>
      <c r="Z72" s="22"/>
      <c r="AA72" s="20"/>
      <c r="AB72" s="20"/>
      <c r="AC72" s="24"/>
      <c r="AD72" s="25"/>
      <c r="AE72" s="25"/>
      <c r="AF72" s="25"/>
      <c r="AG72" s="20"/>
      <c r="AH72" s="20"/>
      <c r="AI72" s="24"/>
      <c r="AJ72" s="25"/>
      <c r="AK72" s="25"/>
      <c r="AL72" s="25"/>
      <c r="AM72" s="20"/>
      <c r="AN72" s="20"/>
      <c r="AO72" s="24"/>
      <c r="AP72" s="25"/>
      <c r="AQ72" s="25"/>
      <c r="AR72" s="25"/>
      <c r="AS72" s="20"/>
      <c r="AT72" s="20"/>
      <c r="AU72" s="24"/>
      <c r="AV72" s="25"/>
      <c r="AW72" s="25"/>
      <c r="AX72" s="25"/>
      <c r="AY72" s="20"/>
      <c r="AZ72" s="20"/>
      <c r="BA72" s="24"/>
      <c r="BB72" s="25"/>
      <c r="BC72" s="25"/>
      <c r="BD72" s="25"/>
      <c r="BE72" s="20"/>
      <c r="BF72" s="20"/>
      <c r="BG72" s="24"/>
      <c r="BH72" s="25"/>
      <c r="BI72" s="25"/>
      <c r="BJ72" s="25"/>
      <c r="BK72" s="20"/>
      <c r="BL72" s="20"/>
      <c r="BM72" s="24"/>
      <c r="BN72" s="25"/>
      <c r="BO72" s="25"/>
      <c r="BP72" s="25"/>
      <c r="BQ72" s="20"/>
      <c r="BR72" s="20"/>
      <c r="BS72" s="24"/>
      <c r="BT72" s="25"/>
      <c r="BU72" s="25"/>
      <c r="BV72" s="25"/>
      <c r="BW72" s="20"/>
      <c r="BX72" s="20"/>
      <c r="BY72" s="24"/>
      <c r="BZ72" s="25"/>
      <c r="CA72" s="25"/>
      <c r="CB72" s="25"/>
      <c r="CC72" s="20"/>
      <c r="CD72" s="20"/>
      <c r="CE72" s="24"/>
      <c r="CF72" s="25"/>
      <c r="CG72" s="25"/>
      <c r="CH72" s="25"/>
      <c r="CI72" s="20"/>
      <c r="CJ72" s="20"/>
      <c r="CK72" s="24"/>
      <c r="CL72" s="25"/>
      <c r="CM72" s="25"/>
      <c r="CN72" s="25"/>
      <c r="CO72" s="20"/>
      <c r="CP72" s="20"/>
      <c r="CQ72" s="24"/>
      <c r="CR72" s="25"/>
      <c r="CS72" s="25"/>
      <c r="CT72" s="26"/>
      <c r="CU72" s="20"/>
      <c r="CV72" s="24"/>
    </row>
    <row r="73" spans="1:100" s="2" customFormat="1">
      <c r="A73" s="18"/>
      <c r="B73" s="18"/>
      <c r="C73" s="19"/>
      <c r="D73" s="20"/>
      <c r="E73" s="20"/>
      <c r="F73" s="20"/>
      <c r="G73" s="20"/>
      <c r="H73" s="20"/>
      <c r="I73" s="20"/>
      <c r="J73" s="20"/>
      <c r="K73" s="20"/>
      <c r="L73" s="20"/>
      <c r="M73" s="20"/>
      <c r="N73" s="20"/>
      <c r="O73" s="58"/>
      <c r="P73" s="22"/>
      <c r="Q73" s="22"/>
      <c r="R73" s="22"/>
      <c r="S73" s="22"/>
      <c r="T73" s="23"/>
      <c r="U73" s="23"/>
      <c r="V73" s="22"/>
      <c r="W73" s="22"/>
      <c r="X73" s="22"/>
      <c r="Y73" s="22"/>
      <c r="Z73" s="22"/>
      <c r="AA73" s="20"/>
      <c r="AB73" s="20"/>
      <c r="AC73" s="24"/>
      <c r="AD73" s="25"/>
      <c r="AE73" s="25"/>
      <c r="AF73" s="25"/>
      <c r="AG73" s="20"/>
      <c r="AH73" s="20"/>
      <c r="AI73" s="24"/>
      <c r="AJ73" s="25"/>
      <c r="AK73" s="25"/>
      <c r="AL73" s="25"/>
      <c r="AM73" s="20"/>
      <c r="AN73" s="20"/>
      <c r="AO73" s="24"/>
      <c r="AP73" s="25"/>
      <c r="AQ73" s="25"/>
      <c r="AR73" s="25"/>
      <c r="AS73" s="20"/>
      <c r="AT73" s="20"/>
      <c r="AU73" s="24"/>
      <c r="AV73" s="25"/>
      <c r="AW73" s="25"/>
      <c r="AX73" s="25"/>
      <c r="AY73" s="20"/>
      <c r="AZ73" s="20"/>
      <c r="BA73" s="24"/>
      <c r="BB73" s="25"/>
      <c r="BC73" s="25"/>
      <c r="BD73" s="25"/>
      <c r="BE73" s="20"/>
      <c r="BF73" s="20"/>
      <c r="BG73" s="24"/>
      <c r="BH73" s="25"/>
      <c r="BI73" s="25"/>
      <c r="BJ73" s="25"/>
      <c r="BK73" s="20"/>
      <c r="BL73" s="20"/>
      <c r="BM73" s="24"/>
      <c r="BN73" s="25"/>
      <c r="BO73" s="25"/>
      <c r="BP73" s="25"/>
      <c r="BQ73" s="20"/>
      <c r="BR73" s="20"/>
      <c r="BS73" s="24"/>
      <c r="BT73" s="25"/>
      <c r="BU73" s="25"/>
      <c r="BV73" s="25"/>
      <c r="BW73" s="20"/>
      <c r="BX73" s="20"/>
      <c r="BY73" s="24"/>
      <c r="BZ73" s="25"/>
      <c r="CA73" s="25"/>
      <c r="CB73" s="25"/>
      <c r="CC73" s="20"/>
      <c r="CD73" s="20"/>
      <c r="CE73" s="24"/>
      <c r="CF73" s="25"/>
      <c r="CG73" s="25"/>
      <c r="CH73" s="25"/>
      <c r="CI73" s="20"/>
      <c r="CJ73" s="20"/>
      <c r="CK73" s="24"/>
      <c r="CL73" s="25"/>
      <c r="CM73" s="25"/>
      <c r="CN73" s="25"/>
      <c r="CO73" s="20"/>
      <c r="CP73" s="20"/>
      <c r="CQ73" s="24"/>
      <c r="CR73" s="25"/>
      <c r="CS73" s="25"/>
      <c r="CT73" s="26"/>
      <c r="CU73" s="20"/>
      <c r="CV73" s="24"/>
    </row>
    <row r="74" spans="1:100" s="2" customFormat="1">
      <c r="A74" s="18"/>
      <c r="B74" s="18"/>
      <c r="C74" s="19"/>
      <c r="D74" s="20"/>
      <c r="E74" s="20"/>
      <c r="F74" s="20"/>
      <c r="G74" s="20"/>
      <c r="H74" s="20"/>
      <c r="I74" s="20"/>
      <c r="J74" s="20"/>
      <c r="K74" s="20"/>
      <c r="L74" s="20"/>
      <c r="M74" s="20"/>
      <c r="N74" s="20"/>
      <c r="O74" s="58"/>
      <c r="P74" s="22"/>
      <c r="Q74" s="22"/>
      <c r="R74" s="22"/>
      <c r="S74" s="22"/>
      <c r="T74" s="23"/>
      <c r="U74" s="23"/>
      <c r="V74" s="22"/>
      <c r="W74" s="22"/>
      <c r="X74" s="22"/>
      <c r="Y74" s="22"/>
      <c r="Z74" s="22"/>
      <c r="AA74" s="20"/>
      <c r="AB74" s="20"/>
      <c r="AC74" s="24"/>
      <c r="AD74" s="25"/>
      <c r="AE74" s="25"/>
      <c r="AF74" s="25"/>
      <c r="AG74" s="20"/>
      <c r="AH74" s="20"/>
      <c r="AI74" s="24"/>
      <c r="AJ74" s="25"/>
      <c r="AK74" s="25"/>
      <c r="AL74" s="25"/>
      <c r="AM74" s="20"/>
      <c r="AN74" s="20"/>
      <c r="AO74" s="24"/>
      <c r="AP74" s="25"/>
      <c r="AQ74" s="25"/>
      <c r="AR74" s="25"/>
      <c r="AS74" s="20"/>
      <c r="AT74" s="20"/>
      <c r="AU74" s="24"/>
      <c r="AV74" s="25"/>
      <c r="AW74" s="25"/>
      <c r="AX74" s="25"/>
      <c r="AY74" s="20"/>
      <c r="AZ74" s="20"/>
      <c r="BA74" s="24"/>
      <c r="BB74" s="25"/>
      <c r="BC74" s="25"/>
      <c r="BD74" s="25"/>
      <c r="BE74" s="20"/>
      <c r="BF74" s="20"/>
      <c r="BG74" s="24"/>
      <c r="BH74" s="25"/>
      <c r="BI74" s="25"/>
      <c r="BJ74" s="25"/>
      <c r="BK74" s="20"/>
      <c r="BL74" s="20"/>
      <c r="BM74" s="24"/>
      <c r="BN74" s="25"/>
      <c r="BO74" s="25"/>
      <c r="BP74" s="25"/>
      <c r="BQ74" s="20"/>
      <c r="BR74" s="20"/>
      <c r="BS74" s="24"/>
      <c r="BT74" s="25"/>
      <c r="BU74" s="25"/>
      <c r="BV74" s="25"/>
      <c r="BW74" s="20"/>
      <c r="BX74" s="20"/>
      <c r="BY74" s="24"/>
      <c r="BZ74" s="25"/>
      <c r="CA74" s="25"/>
      <c r="CB74" s="25"/>
      <c r="CC74" s="20"/>
      <c r="CD74" s="20"/>
      <c r="CE74" s="24"/>
      <c r="CF74" s="25"/>
      <c r="CG74" s="25"/>
      <c r="CH74" s="25"/>
      <c r="CI74" s="20"/>
      <c r="CJ74" s="20"/>
      <c r="CK74" s="24"/>
      <c r="CL74" s="25"/>
      <c r="CM74" s="25"/>
      <c r="CN74" s="25"/>
      <c r="CO74" s="20"/>
      <c r="CP74" s="20"/>
      <c r="CQ74" s="24"/>
      <c r="CR74" s="25"/>
      <c r="CS74" s="25"/>
      <c r="CT74" s="26"/>
      <c r="CU74" s="20"/>
      <c r="CV74" s="24"/>
    </row>
    <row r="75" spans="1:100" s="2" customFormat="1">
      <c r="A75" s="18"/>
      <c r="B75" s="18"/>
      <c r="C75" s="19"/>
      <c r="D75" s="20"/>
      <c r="E75" s="20"/>
      <c r="F75" s="20"/>
      <c r="G75" s="20"/>
      <c r="H75" s="20"/>
      <c r="I75" s="20"/>
      <c r="J75" s="20"/>
      <c r="K75" s="20"/>
      <c r="L75" s="20"/>
      <c r="M75" s="20"/>
      <c r="N75" s="20"/>
      <c r="O75" s="58"/>
      <c r="P75" s="22"/>
      <c r="Q75" s="22"/>
      <c r="R75" s="22"/>
      <c r="S75" s="22"/>
      <c r="T75" s="23"/>
      <c r="U75" s="23"/>
      <c r="V75" s="22"/>
      <c r="W75" s="22"/>
      <c r="X75" s="22"/>
      <c r="Y75" s="22"/>
      <c r="Z75" s="22"/>
      <c r="AA75" s="20"/>
      <c r="AB75" s="20"/>
      <c r="AC75" s="24"/>
      <c r="AD75" s="25"/>
      <c r="AE75" s="25"/>
      <c r="AF75" s="25"/>
      <c r="AG75" s="20"/>
      <c r="AH75" s="20"/>
      <c r="AI75" s="24"/>
      <c r="AJ75" s="25"/>
      <c r="AK75" s="25"/>
      <c r="AL75" s="25"/>
      <c r="AM75" s="20"/>
      <c r="AN75" s="20"/>
      <c r="AO75" s="24"/>
      <c r="AP75" s="25"/>
      <c r="AQ75" s="25"/>
      <c r="AR75" s="25"/>
      <c r="AS75" s="20"/>
      <c r="AT75" s="20"/>
      <c r="AU75" s="24"/>
      <c r="AV75" s="25"/>
      <c r="AW75" s="25"/>
      <c r="AX75" s="25"/>
      <c r="AY75" s="20"/>
      <c r="AZ75" s="20"/>
      <c r="BA75" s="24"/>
      <c r="BB75" s="25"/>
      <c r="BC75" s="25"/>
      <c r="BD75" s="25"/>
      <c r="BE75" s="20"/>
      <c r="BF75" s="20"/>
      <c r="BG75" s="24"/>
      <c r="BH75" s="25"/>
      <c r="BI75" s="25"/>
      <c r="BJ75" s="25"/>
      <c r="BK75" s="20"/>
      <c r="BL75" s="20"/>
      <c r="BM75" s="24"/>
      <c r="BN75" s="25"/>
      <c r="BO75" s="25"/>
      <c r="BP75" s="25"/>
      <c r="BQ75" s="20"/>
      <c r="BR75" s="20"/>
      <c r="BS75" s="24"/>
      <c r="BT75" s="25"/>
      <c r="BU75" s="25"/>
      <c r="BV75" s="25"/>
      <c r="BW75" s="20"/>
      <c r="BX75" s="20"/>
      <c r="BY75" s="24"/>
      <c r="BZ75" s="25"/>
      <c r="CA75" s="25"/>
      <c r="CB75" s="25"/>
      <c r="CC75" s="20"/>
      <c r="CD75" s="20"/>
      <c r="CE75" s="24"/>
      <c r="CF75" s="25"/>
      <c r="CG75" s="25"/>
      <c r="CH75" s="25"/>
      <c r="CI75" s="20"/>
      <c r="CJ75" s="20"/>
      <c r="CK75" s="24"/>
      <c r="CL75" s="25"/>
      <c r="CM75" s="25"/>
      <c r="CN75" s="25"/>
      <c r="CO75" s="20"/>
      <c r="CP75" s="20"/>
      <c r="CQ75" s="24"/>
      <c r="CR75" s="25"/>
      <c r="CS75" s="25"/>
      <c r="CT75" s="26"/>
      <c r="CU75" s="20"/>
      <c r="CV75" s="24"/>
    </row>
    <row r="76" spans="1:100" s="2" customFormat="1">
      <c r="A76" s="18"/>
      <c r="B76" s="18"/>
      <c r="C76" s="19"/>
      <c r="D76" s="20"/>
      <c r="E76" s="20"/>
      <c r="F76" s="20"/>
      <c r="G76" s="20"/>
      <c r="H76" s="20"/>
      <c r="I76" s="20"/>
      <c r="J76" s="20"/>
      <c r="K76" s="20"/>
      <c r="L76" s="20"/>
      <c r="M76" s="20"/>
      <c r="N76" s="20"/>
      <c r="O76" s="58"/>
      <c r="P76" s="22"/>
      <c r="Q76" s="22"/>
      <c r="R76" s="22"/>
      <c r="S76" s="22"/>
      <c r="T76" s="23"/>
      <c r="U76" s="23"/>
      <c r="V76" s="22"/>
      <c r="W76" s="22"/>
      <c r="X76" s="22"/>
      <c r="Y76" s="22"/>
      <c r="Z76" s="22"/>
      <c r="AA76" s="20"/>
      <c r="AB76" s="20"/>
      <c r="AC76" s="24"/>
      <c r="AD76" s="25"/>
      <c r="AE76" s="25"/>
      <c r="AF76" s="25"/>
      <c r="AG76" s="20"/>
      <c r="AH76" s="20"/>
      <c r="AI76" s="24"/>
      <c r="AJ76" s="25"/>
      <c r="AK76" s="25"/>
      <c r="AL76" s="25"/>
      <c r="AM76" s="20"/>
      <c r="AN76" s="20"/>
      <c r="AO76" s="24"/>
      <c r="AP76" s="25"/>
      <c r="AQ76" s="25"/>
      <c r="AR76" s="25"/>
      <c r="AS76" s="20"/>
      <c r="AT76" s="20"/>
      <c r="AU76" s="24"/>
      <c r="AV76" s="25"/>
      <c r="AW76" s="25"/>
      <c r="AX76" s="25"/>
      <c r="AY76" s="20"/>
      <c r="AZ76" s="20"/>
      <c r="BA76" s="24"/>
      <c r="BB76" s="25"/>
      <c r="BC76" s="25"/>
      <c r="BD76" s="25"/>
      <c r="BE76" s="20"/>
      <c r="BF76" s="20"/>
      <c r="BG76" s="24"/>
      <c r="BH76" s="25"/>
      <c r="BI76" s="25"/>
      <c r="BJ76" s="25"/>
      <c r="BK76" s="20"/>
      <c r="BL76" s="20"/>
      <c r="BM76" s="24"/>
      <c r="BN76" s="25"/>
      <c r="BO76" s="25"/>
      <c r="BP76" s="25"/>
      <c r="BQ76" s="20"/>
      <c r="BR76" s="20"/>
      <c r="BS76" s="24"/>
      <c r="BT76" s="25"/>
      <c r="BU76" s="25"/>
      <c r="BV76" s="25"/>
      <c r="BW76" s="20"/>
      <c r="BX76" s="20"/>
      <c r="BY76" s="24"/>
      <c r="BZ76" s="25"/>
      <c r="CA76" s="25"/>
      <c r="CB76" s="25"/>
      <c r="CC76" s="20"/>
      <c r="CD76" s="20"/>
      <c r="CE76" s="24"/>
      <c r="CF76" s="25"/>
      <c r="CG76" s="25"/>
      <c r="CH76" s="25"/>
      <c r="CI76" s="20"/>
      <c r="CJ76" s="20"/>
      <c r="CK76" s="24"/>
      <c r="CL76" s="25"/>
      <c r="CM76" s="25"/>
      <c r="CN76" s="25"/>
      <c r="CO76" s="20"/>
      <c r="CP76" s="20"/>
      <c r="CQ76" s="24"/>
      <c r="CR76" s="25"/>
      <c r="CS76" s="25"/>
      <c r="CT76" s="26"/>
      <c r="CU76" s="20"/>
      <c r="CV76" s="24"/>
    </row>
    <row r="77" spans="1:100" s="2" customFormat="1">
      <c r="A77" s="18"/>
      <c r="B77" s="18"/>
      <c r="C77" s="19"/>
      <c r="D77" s="20"/>
      <c r="E77" s="20"/>
      <c r="F77" s="20"/>
      <c r="G77" s="20"/>
      <c r="H77" s="20"/>
      <c r="I77" s="20"/>
      <c r="J77" s="20"/>
      <c r="K77" s="20"/>
      <c r="L77" s="20"/>
      <c r="M77" s="20"/>
      <c r="N77" s="20"/>
      <c r="O77" s="58"/>
      <c r="P77" s="22"/>
      <c r="Q77" s="22"/>
      <c r="R77" s="22"/>
      <c r="S77" s="22"/>
      <c r="T77" s="23"/>
      <c r="U77" s="23"/>
      <c r="V77" s="22"/>
      <c r="W77" s="22"/>
      <c r="X77" s="22"/>
      <c r="Y77" s="22"/>
      <c r="Z77" s="22"/>
      <c r="AA77" s="20"/>
      <c r="AB77" s="20"/>
      <c r="AC77" s="24"/>
      <c r="AD77" s="25"/>
      <c r="AE77" s="25"/>
      <c r="AF77" s="25"/>
      <c r="AG77" s="20"/>
      <c r="AH77" s="20"/>
      <c r="AI77" s="24"/>
      <c r="AJ77" s="25"/>
      <c r="AK77" s="25"/>
      <c r="AL77" s="25"/>
      <c r="AM77" s="20"/>
      <c r="AN77" s="20"/>
      <c r="AO77" s="24"/>
      <c r="AP77" s="25"/>
      <c r="AQ77" s="25"/>
      <c r="AR77" s="25"/>
      <c r="AS77" s="20"/>
      <c r="AT77" s="20"/>
      <c r="AU77" s="24"/>
      <c r="AV77" s="25"/>
      <c r="AW77" s="25"/>
      <c r="AX77" s="25"/>
      <c r="AY77" s="20"/>
      <c r="AZ77" s="20"/>
      <c r="BA77" s="24"/>
      <c r="BB77" s="25"/>
      <c r="BC77" s="25"/>
      <c r="BD77" s="25"/>
      <c r="BE77" s="20"/>
      <c r="BF77" s="20"/>
      <c r="BG77" s="24"/>
      <c r="BH77" s="25"/>
      <c r="BI77" s="25"/>
      <c r="BJ77" s="25"/>
      <c r="BK77" s="20"/>
      <c r="BL77" s="20"/>
      <c r="BM77" s="24"/>
      <c r="BN77" s="25"/>
      <c r="BO77" s="25"/>
      <c r="BP77" s="25"/>
      <c r="BQ77" s="20"/>
      <c r="BR77" s="20"/>
      <c r="BS77" s="24"/>
      <c r="BT77" s="25"/>
      <c r="BU77" s="25"/>
      <c r="BV77" s="25"/>
      <c r="BW77" s="20"/>
      <c r="BX77" s="20"/>
      <c r="BY77" s="24"/>
      <c r="BZ77" s="25"/>
      <c r="CA77" s="25"/>
      <c r="CB77" s="25"/>
      <c r="CC77" s="20"/>
      <c r="CD77" s="20"/>
      <c r="CE77" s="24"/>
      <c r="CF77" s="25"/>
      <c r="CG77" s="25"/>
      <c r="CH77" s="25"/>
      <c r="CI77" s="20"/>
      <c r="CJ77" s="20"/>
      <c r="CK77" s="24"/>
      <c r="CL77" s="25"/>
      <c r="CM77" s="25"/>
      <c r="CN77" s="25"/>
      <c r="CO77" s="20"/>
      <c r="CP77" s="20"/>
      <c r="CQ77" s="24"/>
      <c r="CR77" s="25"/>
      <c r="CS77" s="25"/>
      <c r="CT77" s="26"/>
      <c r="CU77" s="20"/>
      <c r="CV77" s="24"/>
    </row>
    <row r="78" spans="1:100" s="2" customFormat="1">
      <c r="A78" s="18"/>
      <c r="B78" s="18"/>
      <c r="C78" s="19"/>
      <c r="D78" s="20"/>
      <c r="E78" s="20"/>
      <c r="F78" s="20"/>
      <c r="G78" s="20"/>
      <c r="H78" s="20"/>
      <c r="I78" s="20"/>
      <c r="J78" s="20"/>
      <c r="K78" s="20"/>
      <c r="L78" s="20"/>
      <c r="M78" s="20"/>
      <c r="N78" s="20"/>
      <c r="O78" s="58"/>
      <c r="P78" s="22"/>
      <c r="Q78" s="22"/>
      <c r="R78" s="22"/>
      <c r="S78" s="22"/>
      <c r="T78" s="23"/>
      <c r="U78" s="23"/>
      <c r="V78" s="22"/>
      <c r="W78" s="22"/>
      <c r="X78" s="22"/>
      <c r="Y78" s="22"/>
      <c r="Z78" s="22"/>
      <c r="AA78" s="20"/>
      <c r="AB78" s="20"/>
      <c r="AC78" s="24"/>
      <c r="AD78" s="25"/>
      <c r="AE78" s="25"/>
      <c r="AF78" s="25"/>
      <c r="AG78" s="20"/>
      <c r="AH78" s="20"/>
      <c r="AI78" s="24"/>
      <c r="AJ78" s="25"/>
      <c r="AK78" s="25"/>
      <c r="AL78" s="25"/>
      <c r="AM78" s="20"/>
      <c r="AN78" s="20"/>
      <c r="AO78" s="24"/>
      <c r="AP78" s="25"/>
      <c r="AQ78" s="25"/>
      <c r="AR78" s="25"/>
      <c r="AS78" s="20"/>
      <c r="AT78" s="20"/>
      <c r="AU78" s="24"/>
      <c r="AV78" s="25"/>
      <c r="AW78" s="25"/>
      <c r="AX78" s="25"/>
      <c r="AY78" s="20"/>
      <c r="AZ78" s="20"/>
      <c r="BA78" s="24"/>
      <c r="BB78" s="25"/>
      <c r="BC78" s="25"/>
      <c r="BD78" s="25"/>
      <c r="BE78" s="20"/>
      <c r="BF78" s="20"/>
      <c r="BG78" s="24"/>
      <c r="BH78" s="25"/>
      <c r="BI78" s="25"/>
      <c r="BJ78" s="25"/>
      <c r="BK78" s="20"/>
      <c r="BL78" s="20"/>
      <c r="BM78" s="24"/>
      <c r="BN78" s="25"/>
      <c r="BO78" s="25"/>
      <c r="BP78" s="25"/>
      <c r="BQ78" s="20"/>
      <c r="BR78" s="20"/>
      <c r="BS78" s="24"/>
      <c r="BT78" s="25"/>
      <c r="BU78" s="25"/>
      <c r="BV78" s="25"/>
      <c r="BW78" s="20"/>
      <c r="BX78" s="20"/>
      <c r="BY78" s="24"/>
      <c r="BZ78" s="25"/>
      <c r="CA78" s="25"/>
      <c r="CB78" s="25"/>
      <c r="CC78" s="20"/>
      <c r="CD78" s="20"/>
      <c r="CE78" s="24"/>
      <c r="CF78" s="25"/>
      <c r="CG78" s="25"/>
      <c r="CH78" s="25"/>
      <c r="CI78" s="20"/>
      <c r="CJ78" s="20"/>
      <c r="CK78" s="24"/>
      <c r="CL78" s="25"/>
      <c r="CM78" s="25"/>
      <c r="CN78" s="25"/>
      <c r="CO78" s="20"/>
      <c r="CP78" s="20"/>
      <c r="CQ78" s="24"/>
      <c r="CR78" s="25"/>
      <c r="CS78" s="25"/>
      <c r="CT78" s="26"/>
      <c r="CU78" s="20"/>
      <c r="CV78" s="24"/>
    </row>
    <row r="79" spans="1:100" s="2" customFormat="1">
      <c r="A79" s="18"/>
      <c r="B79" s="18"/>
      <c r="C79" s="19"/>
      <c r="D79" s="20"/>
      <c r="E79" s="20"/>
      <c r="F79" s="20"/>
      <c r="G79" s="20"/>
      <c r="H79" s="20"/>
      <c r="I79" s="20"/>
      <c r="J79" s="20"/>
      <c r="K79" s="20"/>
      <c r="L79" s="20"/>
      <c r="M79" s="20"/>
      <c r="N79" s="20"/>
      <c r="O79" s="58"/>
      <c r="P79" s="22"/>
      <c r="Q79" s="22"/>
      <c r="R79" s="22"/>
      <c r="S79" s="22"/>
      <c r="T79" s="23"/>
      <c r="U79" s="23"/>
      <c r="V79" s="22"/>
      <c r="W79" s="22"/>
      <c r="X79" s="22"/>
      <c r="Y79" s="22"/>
      <c r="Z79" s="22"/>
      <c r="AA79" s="20"/>
      <c r="AB79" s="20"/>
      <c r="AC79" s="24"/>
      <c r="AD79" s="25"/>
      <c r="AE79" s="25"/>
      <c r="AF79" s="25"/>
      <c r="AG79" s="20"/>
      <c r="AH79" s="20"/>
      <c r="AI79" s="24"/>
      <c r="AJ79" s="25"/>
      <c r="AK79" s="25"/>
      <c r="AL79" s="25"/>
      <c r="AM79" s="20"/>
      <c r="AN79" s="20"/>
      <c r="AO79" s="24"/>
      <c r="AP79" s="25"/>
      <c r="AQ79" s="25"/>
      <c r="AR79" s="25"/>
      <c r="AS79" s="20"/>
      <c r="AT79" s="20"/>
      <c r="AU79" s="24"/>
      <c r="AV79" s="25"/>
      <c r="AW79" s="25"/>
      <c r="AX79" s="25"/>
      <c r="AY79" s="20"/>
      <c r="AZ79" s="20"/>
      <c r="BA79" s="24"/>
      <c r="BB79" s="25"/>
      <c r="BC79" s="25"/>
      <c r="BD79" s="25"/>
      <c r="BE79" s="20"/>
      <c r="BF79" s="20"/>
      <c r="BG79" s="24"/>
      <c r="BH79" s="25"/>
      <c r="BI79" s="25"/>
      <c r="BJ79" s="25"/>
      <c r="BK79" s="20"/>
      <c r="BL79" s="20"/>
      <c r="BM79" s="24"/>
      <c r="BN79" s="25"/>
      <c r="BO79" s="25"/>
      <c r="BP79" s="25"/>
      <c r="BQ79" s="20"/>
      <c r="BR79" s="20"/>
      <c r="BS79" s="24"/>
      <c r="BT79" s="25"/>
      <c r="BU79" s="25"/>
      <c r="BV79" s="25"/>
      <c r="BW79" s="20"/>
      <c r="BX79" s="20"/>
      <c r="BY79" s="24"/>
      <c r="BZ79" s="25"/>
      <c r="CA79" s="25"/>
      <c r="CB79" s="25"/>
      <c r="CC79" s="20"/>
      <c r="CD79" s="20"/>
      <c r="CE79" s="24"/>
      <c r="CF79" s="25"/>
      <c r="CG79" s="25"/>
      <c r="CH79" s="25"/>
      <c r="CI79" s="20"/>
      <c r="CJ79" s="20"/>
      <c r="CK79" s="24"/>
      <c r="CL79" s="25"/>
      <c r="CM79" s="25"/>
      <c r="CN79" s="25"/>
      <c r="CO79" s="20"/>
      <c r="CP79" s="20"/>
      <c r="CQ79" s="24"/>
      <c r="CR79" s="25"/>
      <c r="CS79" s="25"/>
      <c r="CT79" s="26"/>
      <c r="CU79" s="20"/>
      <c r="CV79" s="24"/>
    </row>
    <row r="80" spans="1:100" s="2" customFormat="1">
      <c r="A80" s="18"/>
      <c r="B80" s="18"/>
      <c r="C80" s="19"/>
      <c r="D80" s="20"/>
      <c r="E80" s="20"/>
      <c r="F80" s="20"/>
      <c r="G80" s="20"/>
      <c r="H80" s="20"/>
      <c r="I80" s="20"/>
      <c r="J80" s="20"/>
      <c r="K80" s="20"/>
      <c r="L80" s="20"/>
      <c r="M80" s="20"/>
      <c r="N80" s="20"/>
      <c r="O80" s="58"/>
      <c r="P80" s="22"/>
      <c r="Q80" s="22"/>
      <c r="R80" s="22"/>
      <c r="S80" s="22"/>
      <c r="T80" s="23"/>
      <c r="U80" s="23"/>
      <c r="V80" s="22"/>
      <c r="W80" s="22"/>
      <c r="X80" s="22"/>
      <c r="Y80" s="22"/>
      <c r="Z80" s="22"/>
      <c r="AA80" s="20"/>
      <c r="AB80" s="20"/>
      <c r="AC80" s="24"/>
      <c r="AD80" s="25"/>
      <c r="AE80" s="25"/>
      <c r="AF80" s="25"/>
      <c r="AG80" s="20"/>
      <c r="AH80" s="20"/>
      <c r="AI80" s="24"/>
      <c r="AJ80" s="25"/>
      <c r="AK80" s="25"/>
      <c r="AL80" s="25"/>
      <c r="AM80" s="20"/>
      <c r="AN80" s="20"/>
      <c r="AO80" s="24"/>
      <c r="AP80" s="25"/>
      <c r="AQ80" s="25"/>
      <c r="AR80" s="25"/>
      <c r="AS80" s="20"/>
      <c r="AT80" s="20"/>
      <c r="AU80" s="24"/>
      <c r="AV80" s="25"/>
      <c r="AW80" s="25"/>
      <c r="AX80" s="25"/>
      <c r="AY80" s="20"/>
      <c r="AZ80" s="20"/>
      <c r="BA80" s="24"/>
      <c r="BB80" s="25"/>
      <c r="BC80" s="25"/>
      <c r="BD80" s="25"/>
      <c r="BE80" s="20"/>
      <c r="BF80" s="20"/>
      <c r="BG80" s="24"/>
      <c r="BH80" s="25"/>
      <c r="BI80" s="25"/>
      <c r="BJ80" s="25"/>
      <c r="BK80" s="20"/>
      <c r="BL80" s="20"/>
      <c r="BM80" s="24"/>
      <c r="BN80" s="25"/>
      <c r="BO80" s="25"/>
      <c r="BP80" s="25"/>
      <c r="BQ80" s="20"/>
      <c r="BR80" s="20"/>
      <c r="BS80" s="24"/>
      <c r="BT80" s="25"/>
      <c r="BU80" s="25"/>
      <c r="BV80" s="25"/>
      <c r="BW80" s="20"/>
      <c r="BX80" s="20"/>
      <c r="BY80" s="24"/>
      <c r="BZ80" s="25"/>
      <c r="CA80" s="25"/>
      <c r="CB80" s="25"/>
      <c r="CC80" s="20"/>
      <c r="CD80" s="20"/>
      <c r="CE80" s="24"/>
      <c r="CF80" s="25"/>
      <c r="CG80" s="25"/>
      <c r="CH80" s="25"/>
      <c r="CI80" s="20"/>
      <c r="CJ80" s="20"/>
      <c r="CK80" s="24"/>
      <c r="CL80" s="25"/>
      <c r="CM80" s="25"/>
      <c r="CN80" s="25"/>
      <c r="CO80" s="20"/>
      <c r="CP80" s="20"/>
      <c r="CQ80" s="24"/>
      <c r="CR80" s="25"/>
      <c r="CS80" s="25"/>
      <c r="CT80" s="26"/>
      <c r="CU80" s="20"/>
      <c r="CV80" s="24"/>
    </row>
    <row r="81" spans="1:100" s="2" customFormat="1">
      <c r="A81" s="18"/>
      <c r="B81" s="18"/>
      <c r="C81" s="19"/>
      <c r="D81" s="20"/>
      <c r="E81" s="20"/>
      <c r="F81" s="20"/>
      <c r="G81" s="20"/>
      <c r="H81" s="20"/>
      <c r="I81" s="20"/>
      <c r="J81" s="20"/>
      <c r="K81" s="20"/>
      <c r="L81" s="20"/>
      <c r="M81" s="20"/>
      <c r="N81" s="20"/>
      <c r="O81" s="58"/>
      <c r="P81" s="22"/>
      <c r="Q81" s="22"/>
      <c r="R81" s="22"/>
      <c r="S81" s="22"/>
      <c r="T81" s="23"/>
      <c r="U81" s="23"/>
      <c r="V81" s="22"/>
      <c r="W81" s="22"/>
      <c r="X81" s="22"/>
      <c r="Y81" s="22"/>
      <c r="Z81" s="22"/>
      <c r="AA81" s="20"/>
      <c r="AB81" s="20"/>
      <c r="AC81" s="24"/>
      <c r="AD81" s="25"/>
      <c r="AE81" s="25"/>
      <c r="AF81" s="25"/>
      <c r="AG81" s="20"/>
      <c r="AH81" s="20"/>
      <c r="AI81" s="24"/>
      <c r="AJ81" s="25"/>
      <c r="AK81" s="25"/>
      <c r="AL81" s="25"/>
      <c r="AM81" s="20"/>
      <c r="AN81" s="20"/>
      <c r="AO81" s="24"/>
      <c r="AP81" s="25"/>
      <c r="AQ81" s="25"/>
      <c r="AR81" s="25"/>
      <c r="AS81" s="20"/>
      <c r="AT81" s="20"/>
      <c r="AU81" s="24"/>
      <c r="AV81" s="25"/>
      <c r="AW81" s="25"/>
      <c r="AX81" s="25"/>
      <c r="AY81" s="20"/>
      <c r="AZ81" s="20"/>
      <c r="BA81" s="24"/>
      <c r="BB81" s="25"/>
      <c r="BC81" s="25"/>
      <c r="BD81" s="25"/>
      <c r="BE81" s="20"/>
      <c r="BF81" s="20"/>
      <c r="BG81" s="24"/>
      <c r="BH81" s="25"/>
      <c r="BI81" s="25"/>
      <c r="BJ81" s="25"/>
      <c r="BK81" s="20"/>
      <c r="BL81" s="20"/>
      <c r="BM81" s="24"/>
      <c r="BN81" s="25"/>
      <c r="BO81" s="25"/>
      <c r="BP81" s="25"/>
      <c r="BQ81" s="20"/>
      <c r="BR81" s="20"/>
      <c r="BS81" s="24"/>
      <c r="BT81" s="25"/>
      <c r="BU81" s="25"/>
      <c r="BV81" s="25"/>
      <c r="BW81" s="20"/>
      <c r="BX81" s="20"/>
      <c r="BY81" s="24"/>
      <c r="BZ81" s="25"/>
      <c r="CA81" s="25"/>
      <c r="CB81" s="25"/>
      <c r="CC81" s="20"/>
      <c r="CD81" s="20"/>
      <c r="CE81" s="24"/>
      <c r="CF81" s="25"/>
      <c r="CG81" s="25"/>
      <c r="CH81" s="25"/>
      <c r="CI81" s="20"/>
      <c r="CJ81" s="20"/>
      <c r="CK81" s="24"/>
      <c r="CL81" s="25"/>
      <c r="CM81" s="25"/>
      <c r="CN81" s="25"/>
      <c r="CO81" s="20"/>
      <c r="CP81" s="20"/>
      <c r="CQ81" s="24"/>
      <c r="CR81" s="25"/>
      <c r="CS81" s="25"/>
      <c r="CT81" s="26"/>
      <c r="CU81" s="20"/>
      <c r="CV81" s="24"/>
    </row>
    <row r="82" spans="1:100" s="2" customFormat="1">
      <c r="A82" s="18"/>
      <c r="B82" s="18"/>
      <c r="C82" s="19"/>
      <c r="D82" s="20"/>
      <c r="E82" s="20"/>
      <c r="F82" s="20"/>
      <c r="G82" s="20"/>
      <c r="H82" s="20"/>
      <c r="I82" s="20"/>
      <c r="J82" s="20"/>
      <c r="K82" s="20"/>
      <c r="L82" s="20"/>
      <c r="M82" s="20"/>
      <c r="N82" s="20"/>
      <c r="O82" s="58"/>
      <c r="P82" s="22"/>
      <c r="Q82" s="22"/>
      <c r="R82" s="22"/>
      <c r="S82" s="22"/>
      <c r="T82" s="23"/>
      <c r="U82" s="23"/>
      <c r="V82" s="22"/>
      <c r="W82" s="22"/>
      <c r="X82" s="22"/>
      <c r="Y82" s="22"/>
      <c r="Z82" s="22"/>
      <c r="AA82" s="20"/>
      <c r="AB82" s="20"/>
      <c r="AC82" s="24"/>
      <c r="AD82" s="25"/>
      <c r="AE82" s="25"/>
      <c r="AF82" s="25"/>
      <c r="AG82" s="20"/>
      <c r="AH82" s="20"/>
      <c r="AI82" s="24"/>
      <c r="AJ82" s="25"/>
      <c r="AK82" s="25"/>
      <c r="AL82" s="25"/>
      <c r="AM82" s="20"/>
      <c r="AN82" s="20"/>
      <c r="AO82" s="24"/>
      <c r="AP82" s="25"/>
      <c r="AQ82" s="25"/>
      <c r="AR82" s="25"/>
      <c r="AS82" s="20"/>
      <c r="AT82" s="20"/>
      <c r="AU82" s="24"/>
      <c r="AV82" s="25"/>
      <c r="AW82" s="25"/>
      <c r="AX82" s="25"/>
      <c r="AY82" s="20"/>
      <c r="AZ82" s="20"/>
      <c r="BA82" s="24"/>
      <c r="BB82" s="25"/>
      <c r="BC82" s="25"/>
      <c r="BD82" s="25"/>
      <c r="BE82" s="20"/>
      <c r="BF82" s="20"/>
      <c r="BG82" s="24"/>
      <c r="BH82" s="25"/>
      <c r="BI82" s="25"/>
      <c r="BJ82" s="25"/>
      <c r="BK82" s="20"/>
      <c r="BL82" s="20"/>
      <c r="BM82" s="24"/>
      <c r="BN82" s="25"/>
      <c r="BO82" s="25"/>
      <c r="BP82" s="25"/>
      <c r="BQ82" s="20"/>
      <c r="BR82" s="20"/>
      <c r="BS82" s="24"/>
      <c r="BT82" s="25"/>
      <c r="BU82" s="25"/>
      <c r="BV82" s="25"/>
      <c r="BW82" s="20"/>
      <c r="BX82" s="20"/>
      <c r="BY82" s="24"/>
      <c r="BZ82" s="25"/>
      <c r="CA82" s="25"/>
      <c r="CB82" s="25"/>
      <c r="CC82" s="20"/>
      <c r="CD82" s="20"/>
      <c r="CE82" s="24"/>
      <c r="CF82" s="25"/>
      <c r="CG82" s="25"/>
      <c r="CH82" s="25"/>
      <c r="CI82" s="20"/>
      <c r="CJ82" s="20"/>
      <c r="CK82" s="24"/>
      <c r="CL82" s="25"/>
      <c r="CM82" s="25"/>
      <c r="CN82" s="25"/>
      <c r="CO82" s="20"/>
      <c r="CP82" s="20"/>
      <c r="CQ82" s="24"/>
      <c r="CR82" s="25"/>
      <c r="CS82" s="25"/>
      <c r="CT82" s="26"/>
      <c r="CU82" s="20"/>
      <c r="CV82" s="24"/>
    </row>
    <row r="83" spans="1:100" s="2" customFormat="1">
      <c r="A83" s="18"/>
      <c r="B83" s="18"/>
      <c r="C83" s="19"/>
      <c r="D83" s="20"/>
      <c r="E83" s="20"/>
      <c r="F83" s="20"/>
      <c r="G83" s="20"/>
      <c r="H83" s="20"/>
      <c r="I83" s="20"/>
      <c r="J83" s="20"/>
      <c r="K83" s="20"/>
      <c r="L83" s="20"/>
      <c r="M83" s="20"/>
      <c r="N83" s="20"/>
      <c r="O83" s="58"/>
      <c r="P83" s="22"/>
      <c r="Q83" s="22"/>
      <c r="R83" s="22"/>
      <c r="S83" s="22"/>
      <c r="T83" s="23"/>
      <c r="U83" s="23"/>
      <c r="V83" s="22"/>
      <c r="W83" s="22"/>
      <c r="X83" s="22"/>
      <c r="Y83" s="22"/>
      <c r="Z83" s="22"/>
      <c r="AA83" s="20"/>
      <c r="AB83" s="20"/>
      <c r="AC83" s="24"/>
      <c r="AD83" s="25"/>
      <c r="AE83" s="25"/>
      <c r="AF83" s="25"/>
      <c r="AG83" s="20"/>
      <c r="AH83" s="20"/>
      <c r="AI83" s="24"/>
      <c r="AJ83" s="25"/>
      <c r="AK83" s="25"/>
      <c r="AL83" s="25"/>
      <c r="AM83" s="20"/>
      <c r="AN83" s="20"/>
      <c r="AO83" s="24"/>
      <c r="AP83" s="25"/>
      <c r="AQ83" s="25"/>
      <c r="AR83" s="25"/>
      <c r="AS83" s="20"/>
      <c r="AT83" s="20"/>
      <c r="AU83" s="24"/>
      <c r="AV83" s="25"/>
      <c r="AW83" s="25"/>
      <c r="AX83" s="25"/>
      <c r="AY83" s="20"/>
      <c r="AZ83" s="20"/>
      <c r="BA83" s="24"/>
      <c r="BB83" s="25"/>
      <c r="BC83" s="25"/>
      <c r="BD83" s="25"/>
      <c r="BE83" s="20"/>
      <c r="BF83" s="20"/>
      <c r="BG83" s="24"/>
      <c r="BH83" s="25"/>
      <c r="BI83" s="25"/>
      <c r="BJ83" s="25"/>
      <c r="BK83" s="20"/>
      <c r="BL83" s="20"/>
      <c r="BM83" s="24"/>
      <c r="BN83" s="25"/>
      <c r="BO83" s="25"/>
      <c r="BP83" s="25"/>
      <c r="BQ83" s="20"/>
      <c r="BR83" s="20"/>
      <c r="BS83" s="24"/>
      <c r="BT83" s="25"/>
      <c r="BU83" s="25"/>
      <c r="BV83" s="25"/>
      <c r="BW83" s="20"/>
      <c r="BX83" s="20"/>
      <c r="BY83" s="24"/>
      <c r="BZ83" s="25"/>
      <c r="CA83" s="25"/>
      <c r="CB83" s="25"/>
      <c r="CC83" s="20"/>
      <c r="CD83" s="20"/>
      <c r="CE83" s="24"/>
      <c r="CF83" s="25"/>
      <c r="CG83" s="25"/>
      <c r="CH83" s="25"/>
      <c r="CI83" s="20"/>
      <c r="CJ83" s="20"/>
      <c r="CK83" s="24"/>
      <c r="CL83" s="25"/>
      <c r="CM83" s="25"/>
      <c r="CN83" s="25"/>
      <c r="CO83" s="20"/>
      <c r="CP83" s="20"/>
      <c r="CQ83" s="24"/>
      <c r="CR83" s="25"/>
      <c r="CS83" s="25"/>
      <c r="CT83" s="26"/>
      <c r="CU83" s="20"/>
      <c r="CV83" s="24"/>
    </row>
    <row r="84" spans="1:100" s="2" customFormat="1">
      <c r="A84" s="18"/>
      <c r="B84" s="18"/>
      <c r="C84" s="19"/>
      <c r="D84" s="20"/>
      <c r="E84" s="20"/>
      <c r="F84" s="20"/>
      <c r="G84" s="20"/>
      <c r="H84" s="20"/>
      <c r="I84" s="20"/>
      <c r="J84" s="20"/>
      <c r="K84" s="20"/>
      <c r="L84" s="20"/>
      <c r="M84" s="20"/>
      <c r="N84" s="20"/>
      <c r="O84" s="58"/>
      <c r="P84" s="22"/>
      <c r="Q84" s="22"/>
      <c r="R84" s="22"/>
      <c r="S84" s="22"/>
      <c r="T84" s="23"/>
      <c r="U84" s="23"/>
      <c r="V84" s="22"/>
      <c r="W84" s="22"/>
      <c r="X84" s="22"/>
      <c r="Y84" s="22"/>
      <c r="Z84" s="22"/>
      <c r="AA84" s="20"/>
      <c r="AB84" s="20"/>
      <c r="AC84" s="24"/>
      <c r="AD84" s="25"/>
      <c r="AE84" s="25"/>
      <c r="AF84" s="25"/>
      <c r="AG84" s="20"/>
      <c r="AH84" s="20"/>
      <c r="AI84" s="24"/>
      <c r="AJ84" s="25"/>
      <c r="AK84" s="25"/>
      <c r="AL84" s="25"/>
      <c r="AM84" s="20"/>
      <c r="AN84" s="20"/>
      <c r="AO84" s="24"/>
      <c r="AP84" s="25"/>
      <c r="AQ84" s="25"/>
      <c r="AR84" s="25"/>
      <c r="AS84" s="20"/>
      <c r="AT84" s="20"/>
      <c r="AU84" s="24"/>
      <c r="AV84" s="25"/>
      <c r="AW84" s="25"/>
      <c r="AX84" s="25"/>
      <c r="AY84" s="20"/>
      <c r="AZ84" s="20"/>
      <c r="BA84" s="24"/>
      <c r="BB84" s="25"/>
      <c r="BC84" s="25"/>
      <c r="BD84" s="25"/>
      <c r="BE84" s="20"/>
      <c r="BF84" s="20"/>
      <c r="BG84" s="24"/>
      <c r="BH84" s="25"/>
      <c r="BI84" s="25"/>
      <c r="BJ84" s="25"/>
      <c r="BK84" s="20"/>
      <c r="BL84" s="20"/>
      <c r="BM84" s="24"/>
      <c r="BN84" s="25"/>
      <c r="BO84" s="25"/>
      <c r="BP84" s="25"/>
      <c r="BQ84" s="20"/>
      <c r="BR84" s="20"/>
      <c r="BS84" s="24"/>
      <c r="BT84" s="25"/>
      <c r="BU84" s="25"/>
      <c r="BV84" s="25"/>
      <c r="BW84" s="20"/>
      <c r="BX84" s="20"/>
      <c r="BY84" s="24"/>
      <c r="BZ84" s="25"/>
      <c r="CA84" s="25"/>
      <c r="CB84" s="25"/>
      <c r="CC84" s="20"/>
      <c r="CD84" s="20"/>
      <c r="CE84" s="24"/>
      <c r="CF84" s="25"/>
      <c r="CG84" s="25"/>
      <c r="CH84" s="25"/>
      <c r="CI84" s="20"/>
      <c r="CJ84" s="20"/>
      <c r="CK84" s="24"/>
      <c r="CL84" s="25"/>
      <c r="CM84" s="25"/>
      <c r="CN84" s="25"/>
      <c r="CO84" s="20"/>
      <c r="CP84" s="20"/>
      <c r="CQ84" s="24"/>
      <c r="CR84" s="25"/>
      <c r="CS84" s="25"/>
      <c r="CT84" s="26"/>
      <c r="CU84" s="20"/>
      <c r="CV84" s="24"/>
    </row>
    <row r="85" spans="1:100" s="2" customFormat="1">
      <c r="A85" s="18"/>
      <c r="B85" s="18"/>
      <c r="C85" s="19"/>
      <c r="D85" s="20"/>
      <c r="E85" s="20"/>
      <c r="F85" s="20"/>
      <c r="G85" s="20"/>
      <c r="H85" s="20"/>
      <c r="I85" s="20"/>
      <c r="J85" s="20"/>
      <c r="K85" s="20"/>
      <c r="L85" s="20"/>
      <c r="M85" s="20"/>
      <c r="N85" s="20"/>
      <c r="O85" s="58"/>
      <c r="P85" s="22"/>
      <c r="Q85" s="22"/>
      <c r="R85" s="22"/>
      <c r="S85" s="22"/>
      <c r="T85" s="23"/>
      <c r="U85" s="23"/>
      <c r="V85" s="22"/>
      <c r="W85" s="22"/>
      <c r="X85" s="22"/>
      <c r="Y85" s="22"/>
      <c r="Z85" s="22"/>
      <c r="AA85" s="20"/>
      <c r="AB85" s="20"/>
      <c r="AC85" s="24"/>
      <c r="AD85" s="25"/>
      <c r="AE85" s="25"/>
      <c r="AF85" s="25"/>
      <c r="AG85" s="20"/>
      <c r="AH85" s="20"/>
      <c r="AI85" s="24"/>
      <c r="AJ85" s="25"/>
      <c r="AK85" s="25"/>
      <c r="AL85" s="25"/>
      <c r="AM85" s="20"/>
      <c r="AN85" s="20"/>
      <c r="AO85" s="24"/>
      <c r="AP85" s="25"/>
      <c r="AQ85" s="25"/>
      <c r="AR85" s="25"/>
      <c r="AS85" s="20"/>
      <c r="AT85" s="20"/>
      <c r="AU85" s="24"/>
      <c r="AV85" s="25"/>
      <c r="AW85" s="25"/>
      <c r="AX85" s="25"/>
      <c r="AY85" s="20"/>
      <c r="AZ85" s="20"/>
      <c r="BA85" s="24"/>
      <c r="BB85" s="25"/>
      <c r="BC85" s="25"/>
      <c r="BD85" s="25"/>
      <c r="BE85" s="20"/>
      <c r="BF85" s="20"/>
      <c r="BG85" s="24"/>
      <c r="BH85" s="25"/>
      <c r="BI85" s="25"/>
      <c r="BJ85" s="25"/>
      <c r="BK85" s="20"/>
      <c r="BL85" s="20"/>
      <c r="BM85" s="24"/>
      <c r="BN85" s="25"/>
      <c r="BO85" s="25"/>
      <c r="BP85" s="25"/>
      <c r="BQ85" s="20"/>
      <c r="BR85" s="20"/>
      <c r="BS85" s="24"/>
      <c r="BT85" s="25"/>
      <c r="BU85" s="25"/>
      <c r="BV85" s="25"/>
      <c r="BW85" s="20"/>
      <c r="BX85" s="20"/>
      <c r="BY85" s="24"/>
      <c r="BZ85" s="25"/>
      <c r="CA85" s="25"/>
      <c r="CB85" s="25"/>
      <c r="CC85" s="20"/>
      <c r="CD85" s="20"/>
      <c r="CE85" s="24"/>
      <c r="CF85" s="25"/>
      <c r="CG85" s="25"/>
      <c r="CH85" s="25"/>
      <c r="CI85" s="20"/>
      <c r="CJ85" s="20"/>
      <c r="CK85" s="24"/>
      <c r="CL85" s="25"/>
      <c r="CM85" s="25"/>
      <c r="CN85" s="25"/>
      <c r="CO85" s="20"/>
      <c r="CP85" s="20"/>
      <c r="CQ85" s="24"/>
      <c r="CR85" s="25"/>
      <c r="CS85" s="25"/>
      <c r="CT85" s="26"/>
      <c r="CU85" s="20"/>
      <c r="CV85" s="24"/>
    </row>
    <row r="86" spans="1:100" s="2" customFormat="1">
      <c r="A86" s="18"/>
      <c r="B86" s="18"/>
      <c r="C86" s="19"/>
      <c r="D86" s="20"/>
      <c r="E86" s="20"/>
      <c r="F86" s="20"/>
      <c r="G86" s="20"/>
      <c r="H86" s="20"/>
      <c r="I86" s="20"/>
      <c r="J86" s="20"/>
      <c r="K86" s="20"/>
      <c r="L86" s="20"/>
      <c r="M86" s="20"/>
      <c r="N86" s="20"/>
      <c r="O86" s="58"/>
      <c r="P86" s="22"/>
      <c r="Q86" s="22"/>
      <c r="R86" s="22"/>
      <c r="S86" s="22"/>
      <c r="T86" s="23"/>
      <c r="U86" s="23"/>
      <c r="V86" s="22"/>
      <c r="W86" s="22"/>
      <c r="X86" s="22"/>
      <c r="Y86" s="22"/>
      <c r="Z86" s="22"/>
      <c r="AA86" s="20"/>
      <c r="AB86" s="20"/>
      <c r="AC86" s="24"/>
      <c r="AD86" s="25"/>
      <c r="AE86" s="25"/>
      <c r="AF86" s="25"/>
      <c r="AG86" s="20"/>
      <c r="AH86" s="20"/>
      <c r="AI86" s="24"/>
      <c r="AJ86" s="25"/>
      <c r="AK86" s="25"/>
      <c r="AL86" s="25"/>
      <c r="AM86" s="20"/>
      <c r="AN86" s="20"/>
      <c r="AO86" s="24"/>
      <c r="AP86" s="25"/>
      <c r="AQ86" s="25"/>
      <c r="AR86" s="25"/>
      <c r="AS86" s="20"/>
      <c r="AT86" s="20"/>
      <c r="AU86" s="24"/>
      <c r="AV86" s="25"/>
      <c r="AW86" s="25"/>
      <c r="AX86" s="25"/>
      <c r="AY86" s="20"/>
      <c r="AZ86" s="20"/>
      <c r="BA86" s="24"/>
      <c r="BB86" s="25"/>
      <c r="BC86" s="25"/>
      <c r="BD86" s="25"/>
      <c r="BE86" s="20"/>
      <c r="BF86" s="20"/>
      <c r="BG86" s="24"/>
      <c r="BH86" s="25"/>
      <c r="BI86" s="25"/>
      <c r="BJ86" s="25"/>
      <c r="BK86" s="20"/>
      <c r="BL86" s="20"/>
      <c r="BM86" s="24"/>
      <c r="BN86" s="25"/>
      <c r="BO86" s="25"/>
      <c r="BP86" s="25"/>
      <c r="BQ86" s="20"/>
      <c r="BR86" s="20"/>
      <c r="BS86" s="24"/>
      <c r="BT86" s="25"/>
      <c r="BU86" s="25"/>
      <c r="BV86" s="25"/>
      <c r="BW86" s="20"/>
      <c r="BX86" s="20"/>
      <c r="BY86" s="24"/>
      <c r="BZ86" s="25"/>
      <c r="CA86" s="25"/>
      <c r="CB86" s="25"/>
      <c r="CC86" s="20"/>
      <c r="CD86" s="20"/>
      <c r="CE86" s="24"/>
      <c r="CF86" s="25"/>
      <c r="CG86" s="25"/>
      <c r="CH86" s="25"/>
      <c r="CI86" s="20"/>
      <c r="CJ86" s="20"/>
      <c r="CK86" s="24"/>
      <c r="CL86" s="25"/>
      <c r="CM86" s="25"/>
      <c r="CN86" s="25"/>
      <c r="CO86" s="20"/>
      <c r="CP86" s="20"/>
      <c r="CQ86" s="24"/>
      <c r="CR86" s="25"/>
      <c r="CS86" s="25"/>
      <c r="CT86" s="26"/>
      <c r="CU86" s="20"/>
      <c r="CV86" s="24"/>
    </row>
    <row r="87" spans="1:100" s="2" customFormat="1">
      <c r="A87" s="18"/>
      <c r="B87" s="18"/>
      <c r="C87" s="19"/>
      <c r="D87" s="20"/>
      <c r="E87" s="20"/>
      <c r="F87" s="20"/>
      <c r="G87" s="20"/>
      <c r="H87" s="20"/>
      <c r="I87" s="20"/>
      <c r="J87" s="20"/>
      <c r="K87" s="20"/>
      <c r="L87" s="20"/>
      <c r="M87" s="20"/>
      <c r="N87" s="20"/>
      <c r="O87" s="58"/>
      <c r="P87" s="22"/>
      <c r="Q87" s="22"/>
      <c r="R87" s="22"/>
      <c r="S87" s="22"/>
      <c r="T87" s="23"/>
      <c r="U87" s="23"/>
      <c r="V87" s="22"/>
      <c r="W87" s="22"/>
      <c r="X87" s="22"/>
      <c r="Y87" s="22"/>
      <c r="Z87" s="22"/>
      <c r="AA87" s="20"/>
      <c r="AB87" s="20"/>
      <c r="AC87" s="24"/>
      <c r="AD87" s="25"/>
      <c r="AE87" s="25"/>
      <c r="AF87" s="25"/>
      <c r="AG87" s="20"/>
      <c r="AH87" s="20"/>
      <c r="AI87" s="24"/>
      <c r="AJ87" s="25"/>
      <c r="AK87" s="25"/>
      <c r="AL87" s="25"/>
      <c r="AM87" s="20"/>
      <c r="AN87" s="20"/>
      <c r="AO87" s="24"/>
      <c r="AP87" s="25"/>
      <c r="AQ87" s="25"/>
      <c r="AR87" s="25"/>
      <c r="AS87" s="20"/>
      <c r="AT87" s="20"/>
      <c r="AU87" s="24"/>
      <c r="AV87" s="25"/>
      <c r="AW87" s="25"/>
      <c r="AX87" s="25"/>
      <c r="AY87" s="20"/>
      <c r="AZ87" s="20"/>
      <c r="BA87" s="24"/>
      <c r="BB87" s="25"/>
      <c r="BC87" s="25"/>
      <c r="BD87" s="25"/>
      <c r="BE87" s="20"/>
      <c r="BF87" s="20"/>
      <c r="BG87" s="24"/>
      <c r="BH87" s="25"/>
      <c r="BI87" s="25"/>
      <c r="BJ87" s="25"/>
      <c r="BK87" s="20"/>
      <c r="BL87" s="20"/>
      <c r="BM87" s="24"/>
      <c r="BN87" s="25"/>
      <c r="BO87" s="25"/>
      <c r="BP87" s="25"/>
      <c r="BQ87" s="20"/>
      <c r="BR87" s="20"/>
      <c r="BS87" s="24"/>
      <c r="BT87" s="25"/>
      <c r="BU87" s="25"/>
      <c r="BV87" s="25"/>
      <c r="BW87" s="20"/>
      <c r="BX87" s="20"/>
      <c r="BY87" s="24"/>
      <c r="BZ87" s="25"/>
      <c r="CA87" s="25"/>
      <c r="CB87" s="25"/>
      <c r="CC87" s="20"/>
      <c r="CD87" s="20"/>
      <c r="CE87" s="24"/>
      <c r="CF87" s="25"/>
      <c r="CG87" s="25"/>
      <c r="CH87" s="25"/>
      <c r="CI87" s="20"/>
      <c r="CJ87" s="20"/>
      <c r="CK87" s="24"/>
      <c r="CL87" s="25"/>
      <c r="CM87" s="25"/>
      <c r="CN87" s="25"/>
      <c r="CO87" s="20"/>
      <c r="CP87" s="20"/>
      <c r="CQ87" s="24"/>
      <c r="CR87" s="25"/>
      <c r="CS87" s="25"/>
      <c r="CT87" s="26"/>
      <c r="CU87" s="20"/>
      <c r="CV87" s="24"/>
    </row>
    <row r="88" spans="1:100" s="2" customFormat="1">
      <c r="A88" s="18"/>
      <c r="B88" s="18"/>
      <c r="C88" s="19"/>
      <c r="D88" s="20"/>
      <c r="E88" s="20"/>
      <c r="F88" s="20"/>
      <c r="G88" s="20"/>
      <c r="H88" s="20"/>
      <c r="I88" s="20"/>
      <c r="J88" s="20"/>
      <c r="K88" s="20"/>
      <c r="L88" s="20"/>
      <c r="M88" s="20"/>
      <c r="N88" s="20"/>
      <c r="O88" s="58"/>
      <c r="P88" s="22"/>
      <c r="Q88" s="22"/>
      <c r="R88" s="22"/>
      <c r="S88" s="22"/>
      <c r="T88" s="23"/>
      <c r="U88" s="23"/>
      <c r="V88" s="22"/>
      <c r="W88" s="22"/>
      <c r="X88" s="22"/>
      <c r="Y88" s="22"/>
      <c r="Z88" s="22"/>
      <c r="AA88" s="20"/>
      <c r="AB88" s="20"/>
      <c r="AC88" s="24"/>
      <c r="AD88" s="25"/>
      <c r="AE88" s="25"/>
      <c r="AF88" s="25"/>
      <c r="AG88" s="20"/>
      <c r="AH88" s="20"/>
      <c r="AI88" s="24"/>
      <c r="AJ88" s="25"/>
      <c r="AK88" s="25"/>
      <c r="AL88" s="25"/>
      <c r="AM88" s="20"/>
      <c r="AN88" s="20"/>
      <c r="AO88" s="24"/>
      <c r="AP88" s="25"/>
      <c r="AQ88" s="25"/>
      <c r="AR88" s="25"/>
      <c r="AS88" s="20"/>
      <c r="AT88" s="20"/>
      <c r="AU88" s="24"/>
      <c r="AV88" s="25"/>
      <c r="AW88" s="25"/>
      <c r="AX88" s="25"/>
      <c r="AY88" s="20"/>
      <c r="AZ88" s="20"/>
      <c r="BA88" s="24"/>
      <c r="BB88" s="25"/>
      <c r="BC88" s="25"/>
      <c r="BD88" s="25"/>
      <c r="BE88" s="20"/>
      <c r="BF88" s="20"/>
      <c r="BG88" s="24"/>
      <c r="BH88" s="25"/>
      <c r="BI88" s="25"/>
      <c r="BJ88" s="25"/>
      <c r="BK88" s="20"/>
      <c r="BL88" s="20"/>
      <c r="BM88" s="24"/>
      <c r="BN88" s="25"/>
      <c r="BO88" s="25"/>
      <c r="BP88" s="25"/>
      <c r="BQ88" s="20"/>
      <c r="BR88" s="20"/>
      <c r="BS88" s="24"/>
      <c r="BT88" s="25"/>
      <c r="BU88" s="25"/>
      <c r="BV88" s="25"/>
      <c r="BW88" s="20"/>
      <c r="BX88" s="20"/>
      <c r="BY88" s="24"/>
      <c r="BZ88" s="25"/>
      <c r="CA88" s="25"/>
      <c r="CB88" s="25"/>
      <c r="CC88" s="20"/>
      <c r="CD88" s="20"/>
      <c r="CE88" s="24"/>
      <c r="CF88" s="25"/>
      <c r="CG88" s="25"/>
      <c r="CH88" s="25"/>
      <c r="CI88" s="20"/>
      <c r="CJ88" s="20"/>
      <c r="CK88" s="24"/>
      <c r="CL88" s="25"/>
      <c r="CM88" s="25"/>
      <c r="CN88" s="25"/>
      <c r="CO88" s="20"/>
      <c r="CP88" s="20"/>
      <c r="CQ88" s="24"/>
      <c r="CR88" s="25"/>
      <c r="CS88" s="25"/>
      <c r="CT88" s="26"/>
      <c r="CU88" s="20"/>
      <c r="CV88" s="24"/>
    </row>
    <row r="89" spans="1:100" s="2" customFormat="1">
      <c r="A89" s="18"/>
      <c r="B89" s="18"/>
      <c r="C89" s="19"/>
      <c r="D89" s="20"/>
      <c r="E89" s="20"/>
      <c r="F89" s="20"/>
      <c r="G89" s="20"/>
      <c r="H89" s="20"/>
      <c r="I89" s="20"/>
      <c r="J89" s="20"/>
      <c r="K89" s="20"/>
      <c r="L89" s="20"/>
      <c r="M89" s="20"/>
      <c r="N89" s="20"/>
      <c r="O89" s="58"/>
      <c r="P89" s="22"/>
      <c r="Q89" s="22"/>
      <c r="R89" s="22"/>
      <c r="S89" s="22"/>
      <c r="T89" s="23"/>
      <c r="U89" s="23"/>
      <c r="V89" s="22"/>
      <c r="W89" s="22"/>
      <c r="X89" s="22"/>
      <c r="Y89" s="22"/>
      <c r="Z89" s="22"/>
      <c r="AA89" s="20"/>
      <c r="AB89" s="20"/>
      <c r="AC89" s="24"/>
      <c r="AD89" s="25"/>
      <c r="AE89" s="25"/>
      <c r="AF89" s="25"/>
      <c r="AG89" s="20"/>
      <c r="AH89" s="20"/>
      <c r="AI89" s="24"/>
      <c r="AJ89" s="25"/>
      <c r="AK89" s="25"/>
      <c r="AL89" s="25"/>
      <c r="AM89" s="20"/>
      <c r="AN89" s="20"/>
      <c r="AO89" s="24"/>
      <c r="AP89" s="25"/>
      <c r="AQ89" s="25"/>
      <c r="AR89" s="25"/>
      <c r="AS89" s="20"/>
      <c r="AT89" s="20"/>
      <c r="AU89" s="24"/>
      <c r="AV89" s="25"/>
      <c r="AW89" s="25"/>
      <c r="AX89" s="25"/>
      <c r="AY89" s="20"/>
      <c r="AZ89" s="20"/>
      <c r="BA89" s="24"/>
      <c r="BB89" s="25"/>
      <c r="BC89" s="25"/>
      <c r="BD89" s="25"/>
      <c r="BE89" s="20"/>
      <c r="BF89" s="20"/>
      <c r="BG89" s="24"/>
      <c r="BH89" s="25"/>
      <c r="BI89" s="25"/>
      <c r="BJ89" s="25"/>
      <c r="BK89" s="20"/>
      <c r="BL89" s="20"/>
      <c r="BM89" s="24"/>
      <c r="BN89" s="25"/>
      <c r="BO89" s="25"/>
      <c r="BP89" s="25"/>
      <c r="BQ89" s="20"/>
      <c r="BR89" s="20"/>
      <c r="BS89" s="24"/>
      <c r="BT89" s="25"/>
      <c r="BU89" s="25"/>
      <c r="BV89" s="25"/>
      <c r="BW89" s="20"/>
      <c r="BX89" s="20"/>
      <c r="BY89" s="24"/>
      <c r="BZ89" s="25"/>
      <c r="CA89" s="25"/>
      <c r="CB89" s="25"/>
      <c r="CC89" s="20"/>
      <c r="CD89" s="20"/>
      <c r="CE89" s="24"/>
      <c r="CF89" s="25"/>
      <c r="CG89" s="25"/>
      <c r="CH89" s="25"/>
      <c r="CI89" s="20"/>
      <c r="CJ89" s="20"/>
      <c r="CK89" s="24"/>
      <c r="CL89" s="25"/>
      <c r="CM89" s="25"/>
      <c r="CN89" s="25"/>
      <c r="CO89" s="20"/>
      <c r="CP89" s="20"/>
      <c r="CQ89" s="24"/>
      <c r="CR89" s="25"/>
      <c r="CS89" s="25"/>
      <c r="CT89" s="26"/>
      <c r="CU89" s="20"/>
      <c r="CV89" s="24"/>
    </row>
    <row r="90" spans="1:100" s="2" customFormat="1">
      <c r="A90" s="18"/>
      <c r="B90" s="18"/>
      <c r="C90" s="19"/>
      <c r="D90" s="20"/>
      <c r="E90" s="20"/>
      <c r="F90" s="20"/>
      <c r="G90" s="20"/>
      <c r="H90" s="20"/>
      <c r="I90" s="20"/>
      <c r="J90" s="20"/>
      <c r="K90" s="20"/>
      <c r="L90" s="20"/>
      <c r="M90" s="20"/>
      <c r="N90" s="20"/>
      <c r="O90" s="58"/>
      <c r="P90" s="22"/>
      <c r="Q90" s="22"/>
      <c r="R90" s="22"/>
      <c r="S90" s="22"/>
      <c r="T90" s="23"/>
      <c r="U90" s="23"/>
      <c r="V90" s="22"/>
      <c r="W90" s="22"/>
      <c r="X90" s="22"/>
      <c r="Y90" s="22"/>
      <c r="Z90" s="22"/>
      <c r="AA90" s="20"/>
      <c r="AB90" s="20"/>
      <c r="AC90" s="24"/>
      <c r="AD90" s="25"/>
      <c r="AE90" s="25"/>
      <c r="AF90" s="25"/>
      <c r="AG90" s="20"/>
      <c r="AH90" s="20"/>
      <c r="AI90" s="24"/>
      <c r="AJ90" s="25"/>
      <c r="AK90" s="25"/>
      <c r="AL90" s="25"/>
      <c r="AM90" s="20"/>
      <c r="AN90" s="20"/>
      <c r="AO90" s="24"/>
      <c r="AP90" s="25"/>
      <c r="AQ90" s="25"/>
      <c r="AR90" s="25"/>
      <c r="AS90" s="20"/>
      <c r="AT90" s="20"/>
      <c r="AU90" s="24"/>
      <c r="AV90" s="25"/>
      <c r="AW90" s="25"/>
      <c r="AX90" s="25"/>
      <c r="AY90" s="20"/>
      <c r="AZ90" s="20"/>
      <c r="BA90" s="24"/>
      <c r="BB90" s="25"/>
      <c r="BC90" s="25"/>
      <c r="BD90" s="25"/>
      <c r="BE90" s="20"/>
      <c r="BF90" s="20"/>
      <c r="BG90" s="24"/>
      <c r="BH90" s="25"/>
      <c r="BI90" s="25"/>
      <c r="BJ90" s="25"/>
      <c r="BK90" s="20"/>
      <c r="BL90" s="20"/>
      <c r="BM90" s="24"/>
      <c r="BN90" s="25"/>
      <c r="BO90" s="25"/>
      <c r="BP90" s="25"/>
      <c r="BQ90" s="20"/>
      <c r="BR90" s="20"/>
      <c r="BS90" s="24"/>
      <c r="BT90" s="25"/>
      <c r="BU90" s="25"/>
      <c r="BV90" s="25"/>
      <c r="BW90" s="20"/>
      <c r="BX90" s="20"/>
      <c r="BY90" s="24"/>
      <c r="BZ90" s="25"/>
      <c r="CA90" s="25"/>
      <c r="CB90" s="25"/>
      <c r="CC90" s="20"/>
      <c r="CD90" s="20"/>
      <c r="CE90" s="24"/>
      <c r="CF90" s="25"/>
      <c r="CG90" s="25"/>
      <c r="CH90" s="25"/>
      <c r="CI90" s="20"/>
      <c r="CJ90" s="20"/>
      <c r="CK90" s="24"/>
      <c r="CL90" s="25"/>
      <c r="CM90" s="25"/>
      <c r="CN90" s="25"/>
      <c r="CO90" s="20"/>
      <c r="CP90" s="20"/>
      <c r="CQ90" s="24"/>
      <c r="CR90" s="25"/>
      <c r="CS90" s="25"/>
      <c r="CT90" s="26"/>
      <c r="CU90" s="20"/>
      <c r="CV90" s="24"/>
    </row>
    <row r="91" spans="1:100" s="2" customFormat="1">
      <c r="A91" s="18"/>
      <c r="B91" s="18"/>
      <c r="C91" s="19"/>
      <c r="D91" s="20"/>
      <c r="E91" s="20"/>
      <c r="F91" s="20"/>
      <c r="G91" s="20"/>
      <c r="H91" s="20"/>
      <c r="I91" s="20"/>
      <c r="J91" s="20"/>
      <c r="K91" s="20"/>
      <c r="L91" s="20"/>
      <c r="M91" s="20"/>
      <c r="N91" s="20"/>
      <c r="O91" s="58"/>
      <c r="P91" s="22"/>
      <c r="Q91" s="22"/>
      <c r="R91" s="22"/>
      <c r="S91" s="22"/>
      <c r="T91" s="23"/>
      <c r="U91" s="23"/>
      <c r="V91" s="22"/>
      <c r="W91" s="22"/>
      <c r="X91" s="22"/>
      <c r="Y91" s="22"/>
      <c r="Z91" s="22"/>
      <c r="AA91" s="20"/>
      <c r="AB91" s="20"/>
      <c r="AC91" s="24"/>
      <c r="AD91" s="25"/>
      <c r="AE91" s="25"/>
      <c r="AF91" s="25"/>
      <c r="AG91" s="20"/>
      <c r="AH91" s="20"/>
      <c r="AI91" s="24"/>
      <c r="AJ91" s="25"/>
      <c r="AK91" s="25"/>
      <c r="AL91" s="25"/>
      <c r="AM91" s="20"/>
      <c r="AN91" s="20"/>
      <c r="AO91" s="24"/>
      <c r="AP91" s="25"/>
      <c r="AQ91" s="25"/>
      <c r="AR91" s="25"/>
      <c r="AS91" s="20"/>
      <c r="AT91" s="20"/>
      <c r="AU91" s="24"/>
      <c r="AV91" s="25"/>
      <c r="AW91" s="25"/>
      <c r="AX91" s="25"/>
      <c r="AY91" s="20"/>
      <c r="AZ91" s="20"/>
      <c r="BA91" s="24"/>
      <c r="BB91" s="25"/>
      <c r="BC91" s="25"/>
      <c r="BD91" s="25"/>
      <c r="BE91" s="20"/>
      <c r="BF91" s="20"/>
      <c r="BG91" s="24"/>
      <c r="BH91" s="25"/>
      <c r="BI91" s="25"/>
      <c r="BJ91" s="25"/>
      <c r="BK91" s="20"/>
      <c r="BL91" s="20"/>
      <c r="BM91" s="24"/>
      <c r="BN91" s="25"/>
      <c r="BO91" s="25"/>
      <c r="BP91" s="25"/>
      <c r="BQ91" s="20"/>
      <c r="BR91" s="20"/>
      <c r="BS91" s="24"/>
      <c r="BT91" s="25"/>
      <c r="BU91" s="25"/>
      <c r="BV91" s="25"/>
      <c r="BW91" s="20"/>
      <c r="BX91" s="20"/>
      <c r="BY91" s="24"/>
      <c r="BZ91" s="25"/>
      <c r="CA91" s="25"/>
      <c r="CB91" s="25"/>
      <c r="CC91" s="20"/>
      <c r="CD91" s="20"/>
      <c r="CE91" s="24"/>
      <c r="CF91" s="25"/>
      <c r="CG91" s="25"/>
      <c r="CH91" s="25"/>
      <c r="CI91" s="20"/>
      <c r="CJ91" s="20"/>
      <c r="CK91" s="24"/>
      <c r="CL91" s="25"/>
      <c r="CM91" s="25"/>
      <c r="CN91" s="25"/>
      <c r="CO91" s="20"/>
      <c r="CP91" s="20"/>
      <c r="CQ91" s="24"/>
      <c r="CR91" s="25"/>
      <c r="CS91" s="25"/>
      <c r="CT91" s="26"/>
      <c r="CU91" s="20"/>
      <c r="CV91" s="24"/>
    </row>
    <row r="92" spans="1:100" s="2" customFormat="1">
      <c r="A92" s="18"/>
      <c r="B92" s="18"/>
      <c r="C92" s="19"/>
      <c r="D92" s="20"/>
      <c r="E92" s="20"/>
      <c r="F92" s="20"/>
      <c r="G92" s="20"/>
      <c r="H92" s="20"/>
      <c r="I92" s="20"/>
      <c r="J92" s="20"/>
      <c r="K92" s="20"/>
      <c r="L92" s="20"/>
      <c r="M92" s="20"/>
      <c r="N92" s="20"/>
      <c r="O92" s="58"/>
      <c r="P92" s="22"/>
      <c r="Q92" s="22"/>
      <c r="R92" s="22"/>
      <c r="S92" s="22"/>
      <c r="T92" s="23"/>
      <c r="U92" s="23"/>
      <c r="V92" s="22"/>
      <c r="W92" s="22"/>
      <c r="X92" s="22"/>
      <c r="Y92" s="22"/>
      <c r="Z92" s="22"/>
      <c r="AA92" s="20"/>
      <c r="AB92" s="20"/>
      <c r="AC92" s="24"/>
      <c r="AD92" s="25"/>
      <c r="AE92" s="25"/>
      <c r="AF92" s="25"/>
      <c r="AG92" s="20"/>
      <c r="AH92" s="20"/>
      <c r="AI92" s="24"/>
      <c r="AJ92" s="25"/>
      <c r="AK92" s="25"/>
      <c r="AL92" s="25"/>
      <c r="AM92" s="20"/>
      <c r="AN92" s="20"/>
      <c r="AO92" s="24"/>
      <c r="AP92" s="25"/>
      <c r="AQ92" s="25"/>
      <c r="AR92" s="25"/>
      <c r="AS92" s="20"/>
      <c r="AT92" s="20"/>
      <c r="AU92" s="24"/>
      <c r="AV92" s="25"/>
      <c r="AW92" s="25"/>
      <c r="AX92" s="25"/>
      <c r="AY92" s="20"/>
      <c r="AZ92" s="20"/>
      <c r="BA92" s="24"/>
      <c r="BB92" s="25"/>
      <c r="BC92" s="25"/>
      <c r="BD92" s="25"/>
      <c r="BE92" s="20"/>
      <c r="BF92" s="20"/>
      <c r="BG92" s="24"/>
      <c r="BH92" s="25"/>
      <c r="BI92" s="25"/>
      <c r="BJ92" s="25"/>
      <c r="BK92" s="20"/>
      <c r="BL92" s="20"/>
      <c r="BM92" s="24"/>
      <c r="BN92" s="25"/>
      <c r="BO92" s="25"/>
      <c r="BP92" s="25"/>
      <c r="BQ92" s="20"/>
      <c r="BR92" s="20"/>
      <c r="BS92" s="24"/>
      <c r="BT92" s="25"/>
      <c r="BU92" s="25"/>
      <c r="BV92" s="25"/>
      <c r="BW92" s="20"/>
      <c r="BX92" s="20"/>
      <c r="BY92" s="24"/>
      <c r="BZ92" s="25"/>
      <c r="CA92" s="25"/>
      <c r="CB92" s="25"/>
      <c r="CC92" s="20"/>
      <c r="CD92" s="20"/>
      <c r="CE92" s="24"/>
      <c r="CF92" s="25"/>
      <c r="CG92" s="25"/>
      <c r="CH92" s="25"/>
      <c r="CI92" s="20"/>
      <c r="CJ92" s="20"/>
      <c r="CK92" s="24"/>
      <c r="CL92" s="25"/>
      <c r="CM92" s="25"/>
      <c r="CN92" s="25"/>
      <c r="CO92" s="20"/>
      <c r="CP92" s="20"/>
      <c r="CQ92" s="24"/>
      <c r="CR92" s="25"/>
      <c r="CS92" s="25"/>
      <c r="CT92" s="26"/>
      <c r="CU92" s="20"/>
      <c r="CV92" s="24"/>
    </row>
    <row r="93" spans="1:100" s="2" customFormat="1">
      <c r="A93" s="18"/>
      <c r="B93" s="18"/>
      <c r="C93" s="19"/>
      <c r="D93" s="20"/>
      <c r="E93" s="20"/>
      <c r="F93" s="20"/>
      <c r="G93" s="20"/>
      <c r="H93" s="20"/>
      <c r="I93" s="20"/>
      <c r="J93" s="20"/>
      <c r="K93" s="20"/>
      <c r="L93" s="20"/>
      <c r="M93" s="20"/>
      <c r="N93" s="20"/>
      <c r="O93" s="58"/>
      <c r="P93" s="22"/>
      <c r="Q93" s="22"/>
      <c r="R93" s="22"/>
      <c r="S93" s="22"/>
      <c r="T93" s="23"/>
      <c r="U93" s="23"/>
      <c r="V93" s="22"/>
      <c r="W93" s="22"/>
      <c r="X93" s="22"/>
      <c r="Y93" s="22"/>
      <c r="Z93" s="22"/>
      <c r="AA93" s="20"/>
      <c r="AB93" s="20"/>
      <c r="AC93" s="24"/>
      <c r="AD93" s="25"/>
      <c r="AE93" s="25"/>
      <c r="AF93" s="25"/>
      <c r="AG93" s="20"/>
      <c r="AH93" s="20"/>
      <c r="AI93" s="24"/>
      <c r="AJ93" s="25"/>
      <c r="AK93" s="25"/>
      <c r="AL93" s="25"/>
      <c r="AM93" s="20"/>
      <c r="AN93" s="20"/>
      <c r="AO93" s="24"/>
      <c r="AP93" s="25"/>
      <c r="AQ93" s="25"/>
      <c r="AR93" s="25"/>
      <c r="AS93" s="20"/>
      <c r="AT93" s="20"/>
      <c r="AU93" s="24"/>
      <c r="AV93" s="25"/>
      <c r="AW93" s="25"/>
      <c r="AX93" s="25"/>
      <c r="AY93" s="20"/>
      <c r="AZ93" s="20"/>
      <c r="BA93" s="24"/>
      <c r="BB93" s="25"/>
      <c r="BC93" s="25"/>
      <c r="BD93" s="25"/>
      <c r="BE93" s="20"/>
      <c r="BF93" s="20"/>
      <c r="BG93" s="24"/>
      <c r="BH93" s="25"/>
      <c r="BI93" s="25"/>
      <c r="BJ93" s="25"/>
      <c r="BK93" s="20"/>
      <c r="BL93" s="20"/>
      <c r="BM93" s="24"/>
      <c r="BN93" s="25"/>
      <c r="BO93" s="25"/>
      <c r="BP93" s="25"/>
      <c r="BQ93" s="20"/>
      <c r="BR93" s="20"/>
      <c r="BS93" s="24"/>
      <c r="BT93" s="25"/>
      <c r="BU93" s="25"/>
      <c r="BV93" s="25"/>
      <c r="BW93" s="20"/>
      <c r="BX93" s="20"/>
      <c r="BY93" s="24"/>
      <c r="BZ93" s="25"/>
      <c r="CA93" s="25"/>
      <c r="CB93" s="25"/>
      <c r="CC93" s="20"/>
      <c r="CD93" s="20"/>
      <c r="CE93" s="24"/>
      <c r="CF93" s="25"/>
      <c r="CG93" s="25"/>
      <c r="CH93" s="25"/>
      <c r="CI93" s="20"/>
      <c r="CJ93" s="20"/>
      <c r="CK93" s="24"/>
      <c r="CL93" s="25"/>
      <c r="CM93" s="25"/>
      <c r="CN93" s="25"/>
      <c r="CO93" s="20"/>
      <c r="CP93" s="20"/>
      <c r="CQ93" s="24"/>
      <c r="CR93" s="25"/>
      <c r="CS93" s="25"/>
      <c r="CT93" s="26"/>
      <c r="CU93" s="20"/>
      <c r="CV93" s="24"/>
    </row>
    <row r="94" spans="1:100" s="2" customFormat="1">
      <c r="A94" s="18"/>
      <c r="B94" s="18"/>
      <c r="C94" s="19"/>
      <c r="D94" s="20"/>
      <c r="E94" s="20"/>
      <c r="F94" s="20"/>
      <c r="G94" s="20"/>
      <c r="H94" s="20"/>
      <c r="I94" s="20"/>
      <c r="J94" s="20"/>
      <c r="K94" s="20"/>
      <c r="L94" s="20"/>
      <c r="M94" s="20"/>
      <c r="N94" s="20"/>
      <c r="O94" s="58"/>
      <c r="P94" s="22"/>
      <c r="Q94" s="22"/>
      <c r="R94" s="22"/>
      <c r="S94" s="22"/>
      <c r="T94" s="23"/>
      <c r="U94" s="23"/>
      <c r="V94" s="22"/>
      <c r="W94" s="22"/>
      <c r="X94" s="22"/>
      <c r="Y94" s="22"/>
      <c r="Z94" s="22"/>
      <c r="AA94" s="20"/>
      <c r="AB94" s="20"/>
      <c r="AC94" s="24"/>
      <c r="AD94" s="25"/>
      <c r="AE94" s="25"/>
      <c r="AF94" s="25"/>
      <c r="AG94" s="20"/>
      <c r="AH94" s="20"/>
      <c r="AI94" s="24"/>
      <c r="AJ94" s="25"/>
      <c r="AK94" s="25"/>
      <c r="AL94" s="25"/>
      <c r="AM94" s="20"/>
      <c r="AN94" s="20"/>
      <c r="AO94" s="24"/>
      <c r="AP94" s="25"/>
      <c r="AQ94" s="25"/>
      <c r="AR94" s="25"/>
      <c r="AS94" s="20"/>
      <c r="AT94" s="20"/>
      <c r="AU94" s="24"/>
      <c r="AV94" s="25"/>
      <c r="AW94" s="25"/>
      <c r="AX94" s="25"/>
      <c r="AY94" s="20"/>
      <c r="AZ94" s="20"/>
      <c r="BA94" s="24"/>
      <c r="BB94" s="25"/>
      <c r="BC94" s="25"/>
      <c r="BD94" s="25"/>
      <c r="BE94" s="20"/>
      <c r="BF94" s="20"/>
      <c r="BG94" s="24"/>
      <c r="BH94" s="25"/>
      <c r="BI94" s="25"/>
      <c r="BJ94" s="25"/>
      <c r="BK94" s="20"/>
      <c r="BL94" s="20"/>
      <c r="BM94" s="24"/>
      <c r="BN94" s="25"/>
      <c r="BO94" s="25"/>
      <c r="BP94" s="25"/>
      <c r="BQ94" s="20"/>
      <c r="BR94" s="20"/>
      <c r="BS94" s="24"/>
      <c r="BT94" s="25"/>
      <c r="BU94" s="25"/>
      <c r="BV94" s="25"/>
      <c r="BW94" s="20"/>
      <c r="BX94" s="20"/>
      <c r="BY94" s="24"/>
      <c r="BZ94" s="25"/>
      <c r="CA94" s="25"/>
      <c r="CB94" s="25"/>
      <c r="CC94" s="20"/>
      <c r="CD94" s="20"/>
      <c r="CE94" s="24"/>
      <c r="CF94" s="25"/>
      <c r="CG94" s="25"/>
      <c r="CH94" s="25"/>
      <c r="CI94" s="20"/>
      <c r="CJ94" s="20"/>
      <c r="CK94" s="24"/>
      <c r="CL94" s="25"/>
      <c r="CM94" s="25"/>
      <c r="CN94" s="25"/>
      <c r="CO94" s="20"/>
      <c r="CP94" s="20"/>
      <c r="CQ94" s="24"/>
      <c r="CR94" s="25"/>
      <c r="CS94" s="25"/>
      <c r="CT94" s="26"/>
      <c r="CU94" s="20"/>
      <c r="CV94" s="24"/>
    </row>
    <row r="95" spans="1:100" s="2" customFormat="1">
      <c r="A95" s="18"/>
      <c r="B95" s="18"/>
      <c r="C95" s="19"/>
      <c r="D95" s="20"/>
      <c r="E95" s="20"/>
      <c r="F95" s="20"/>
      <c r="G95" s="20"/>
      <c r="H95" s="20"/>
      <c r="I95" s="20"/>
      <c r="J95" s="20"/>
      <c r="K95" s="20"/>
      <c r="L95" s="20"/>
      <c r="M95" s="20"/>
      <c r="N95" s="20"/>
      <c r="O95" s="58"/>
      <c r="P95" s="22"/>
      <c r="Q95" s="22"/>
      <c r="R95" s="22"/>
      <c r="S95" s="22"/>
      <c r="T95" s="23"/>
      <c r="U95" s="23"/>
      <c r="V95" s="22"/>
      <c r="W95" s="22"/>
      <c r="X95" s="22"/>
      <c r="Y95" s="22"/>
      <c r="Z95" s="22"/>
      <c r="AA95" s="20"/>
      <c r="AB95" s="20"/>
      <c r="AC95" s="24"/>
      <c r="AD95" s="25"/>
      <c r="AE95" s="25"/>
      <c r="AF95" s="25"/>
      <c r="AG95" s="20"/>
      <c r="AH95" s="20"/>
      <c r="AI95" s="24"/>
      <c r="AJ95" s="25"/>
      <c r="AK95" s="25"/>
      <c r="AL95" s="25"/>
      <c r="AM95" s="20"/>
      <c r="AN95" s="20"/>
      <c r="AO95" s="24"/>
      <c r="AP95" s="25"/>
      <c r="AQ95" s="25"/>
      <c r="AR95" s="25"/>
      <c r="AS95" s="20"/>
      <c r="AT95" s="20"/>
      <c r="AU95" s="24"/>
      <c r="AV95" s="25"/>
      <c r="AW95" s="25"/>
      <c r="AX95" s="25"/>
      <c r="AY95" s="20"/>
      <c r="AZ95" s="20"/>
      <c r="BA95" s="24"/>
      <c r="BB95" s="25"/>
      <c r="BC95" s="25"/>
      <c r="BD95" s="25"/>
      <c r="BE95" s="20"/>
      <c r="BF95" s="20"/>
      <c r="BG95" s="24"/>
      <c r="BH95" s="25"/>
      <c r="BI95" s="25"/>
      <c r="BJ95" s="25"/>
      <c r="BK95" s="20"/>
      <c r="BL95" s="20"/>
      <c r="BM95" s="24"/>
      <c r="BN95" s="25"/>
      <c r="BO95" s="25"/>
      <c r="BP95" s="25"/>
      <c r="BQ95" s="20"/>
      <c r="BR95" s="20"/>
      <c r="BS95" s="24"/>
      <c r="BT95" s="25"/>
      <c r="BU95" s="25"/>
      <c r="BV95" s="25"/>
      <c r="BW95" s="20"/>
      <c r="BX95" s="20"/>
      <c r="BY95" s="24"/>
      <c r="BZ95" s="25"/>
      <c r="CA95" s="25"/>
      <c r="CB95" s="25"/>
      <c r="CC95" s="20"/>
      <c r="CD95" s="20"/>
      <c r="CE95" s="24"/>
      <c r="CF95" s="25"/>
      <c r="CG95" s="25"/>
      <c r="CH95" s="25"/>
      <c r="CI95" s="20"/>
      <c r="CJ95" s="20"/>
      <c r="CK95" s="24"/>
      <c r="CL95" s="25"/>
      <c r="CM95" s="25"/>
      <c r="CN95" s="25"/>
      <c r="CO95" s="20"/>
      <c r="CP95" s="20"/>
      <c r="CQ95" s="24"/>
      <c r="CR95" s="25"/>
      <c r="CS95" s="25"/>
      <c r="CT95" s="26"/>
      <c r="CU95" s="20"/>
      <c r="CV95" s="24"/>
    </row>
    <row r="96" spans="1:100" s="2" customFormat="1">
      <c r="A96" s="18"/>
      <c r="B96" s="18"/>
      <c r="C96" s="19"/>
      <c r="D96" s="20"/>
      <c r="E96" s="20"/>
      <c r="F96" s="20"/>
      <c r="G96" s="20"/>
      <c r="H96" s="20"/>
      <c r="I96" s="20"/>
      <c r="J96" s="20"/>
      <c r="K96" s="20"/>
      <c r="L96" s="20"/>
      <c r="M96" s="20"/>
      <c r="N96" s="20"/>
      <c r="O96" s="58"/>
      <c r="P96" s="22"/>
      <c r="Q96" s="22"/>
      <c r="R96" s="22"/>
      <c r="S96" s="22"/>
      <c r="T96" s="23"/>
      <c r="U96" s="23"/>
      <c r="V96" s="22"/>
      <c r="W96" s="22"/>
      <c r="X96" s="22"/>
      <c r="Y96" s="22"/>
      <c r="Z96" s="22"/>
      <c r="AA96" s="20"/>
      <c r="AB96" s="20"/>
      <c r="AC96" s="24"/>
      <c r="AD96" s="25"/>
      <c r="AE96" s="25"/>
      <c r="AF96" s="25"/>
      <c r="AG96" s="20"/>
      <c r="AH96" s="20"/>
      <c r="AI96" s="24"/>
      <c r="AJ96" s="25"/>
      <c r="AK96" s="25"/>
      <c r="AL96" s="25"/>
      <c r="AM96" s="20"/>
      <c r="AN96" s="20"/>
      <c r="AO96" s="24"/>
      <c r="AP96" s="25"/>
      <c r="AQ96" s="25"/>
      <c r="AR96" s="25"/>
      <c r="AS96" s="20"/>
      <c r="AT96" s="20"/>
      <c r="AU96" s="24"/>
      <c r="AV96" s="25"/>
      <c r="AW96" s="25"/>
      <c r="AX96" s="25"/>
      <c r="AY96" s="20"/>
      <c r="AZ96" s="20"/>
      <c r="BA96" s="24"/>
      <c r="BB96" s="25"/>
      <c r="BC96" s="25"/>
      <c r="BD96" s="25"/>
      <c r="BE96" s="20"/>
      <c r="BF96" s="20"/>
      <c r="BG96" s="24"/>
      <c r="BH96" s="25"/>
      <c r="BI96" s="25"/>
      <c r="BJ96" s="25"/>
      <c r="BK96" s="20"/>
      <c r="BL96" s="20"/>
      <c r="BM96" s="24"/>
      <c r="BN96" s="25"/>
      <c r="BO96" s="25"/>
      <c r="BP96" s="25"/>
      <c r="BQ96" s="20"/>
      <c r="BR96" s="20"/>
      <c r="BS96" s="24"/>
      <c r="BT96" s="25"/>
      <c r="BU96" s="25"/>
      <c r="BV96" s="25"/>
      <c r="BW96" s="20"/>
      <c r="BX96" s="20"/>
      <c r="BY96" s="24"/>
      <c r="BZ96" s="25"/>
      <c r="CA96" s="25"/>
      <c r="CB96" s="25"/>
      <c r="CC96" s="20"/>
      <c r="CD96" s="20"/>
      <c r="CE96" s="24"/>
      <c r="CF96" s="25"/>
      <c r="CG96" s="25"/>
      <c r="CH96" s="25"/>
      <c r="CI96" s="20"/>
      <c r="CJ96" s="20"/>
      <c r="CK96" s="24"/>
      <c r="CL96" s="25"/>
      <c r="CM96" s="25"/>
      <c r="CN96" s="25"/>
      <c r="CO96" s="20"/>
      <c r="CP96" s="20"/>
      <c r="CQ96" s="24"/>
      <c r="CR96" s="25"/>
      <c r="CS96" s="25"/>
      <c r="CT96" s="26"/>
      <c r="CU96" s="20"/>
      <c r="CV96" s="24"/>
    </row>
    <row r="97" spans="1:100" s="2" customFormat="1">
      <c r="A97" s="18"/>
      <c r="B97" s="18"/>
      <c r="C97" s="19"/>
      <c r="D97" s="20"/>
      <c r="E97" s="20"/>
      <c r="F97" s="20"/>
      <c r="G97" s="20"/>
      <c r="H97" s="20"/>
      <c r="I97" s="20"/>
      <c r="J97" s="20"/>
      <c r="K97" s="20"/>
      <c r="L97" s="20"/>
      <c r="M97" s="20"/>
      <c r="N97" s="20"/>
      <c r="O97" s="58"/>
      <c r="P97" s="22"/>
      <c r="Q97" s="22"/>
      <c r="R97" s="22"/>
      <c r="S97" s="22"/>
      <c r="T97" s="23"/>
      <c r="U97" s="23"/>
      <c r="V97" s="22"/>
      <c r="W97" s="22"/>
      <c r="X97" s="22"/>
      <c r="Y97" s="22"/>
      <c r="Z97" s="22"/>
      <c r="AA97" s="20"/>
      <c r="AB97" s="20"/>
      <c r="AC97" s="24"/>
      <c r="AD97" s="25"/>
      <c r="AE97" s="25"/>
      <c r="AF97" s="25"/>
      <c r="AG97" s="20"/>
      <c r="AH97" s="20"/>
      <c r="AI97" s="24"/>
      <c r="AJ97" s="25"/>
      <c r="AK97" s="25"/>
      <c r="AL97" s="25"/>
      <c r="AM97" s="20"/>
      <c r="AN97" s="20"/>
      <c r="AO97" s="24"/>
      <c r="AP97" s="25"/>
      <c r="AQ97" s="25"/>
      <c r="AR97" s="25"/>
      <c r="AS97" s="20"/>
      <c r="AT97" s="20"/>
      <c r="AU97" s="24"/>
      <c r="AV97" s="25"/>
      <c r="AW97" s="25"/>
      <c r="AX97" s="25"/>
      <c r="AY97" s="20"/>
      <c r="AZ97" s="20"/>
      <c r="BA97" s="24"/>
      <c r="BB97" s="25"/>
      <c r="BC97" s="25"/>
      <c r="BD97" s="25"/>
      <c r="BE97" s="20"/>
      <c r="BF97" s="20"/>
      <c r="BG97" s="24"/>
      <c r="BH97" s="25"/>
      <c r="BI97" s="25"/>
      <c r="BJ97" s="25"/>
      <c r="BK97" s="20"/>
      <c r="BL97" s="20"/>
      <c r="BM97" s="24"/>
      <c r="BN97" s="25"/>
      <c r="BO97" s="25"/>
      <c r="BP97" s="25"/>
      <c r="BQ97" s="20"/>
      <c r="BR97" s="20"/>
      <c r="BS97" s="24"/>
      <c r="BT97" s="25"/>
      <c r="BU97" s="25"/>
      <c r="BV97" s="25"/>
      <c r="BW97" s="20"/>
      <c r="BX97" s="20"/>
      <c r="BY97" s="24"/>
      <c r="BZ97" s="25"/>
      <c r="CA97" s="25"/>
      <c r="CB97" s="25"/>
      <c r="CC97" s="20"/>
      <c r="CD97" s="20"/>
      <c r="CE97" s="24"/>
      <c r="CF97" s="25"/>
      <c r="CG97" s="25"/>
      <c r="CH97" s="25"/>
      <c r="CI97" s="20"/>
      <c r="CJ97" s="20"/>
      <c r="CK97" s="24"/>
      <c r="CL97" s="25"/>
      <c r="CM97" s="25"/>
      <c r="CN97" s="25"/>
      <c r="CO97" s="20"/>
      <c r="CP97" s="20"/>
      <c r="CQ97" s="24"/>
      <c r="CR97" s="25"/>
      <c r="CS97" s="25"/>
      <c r="CT97" s="26"/>
      <c r="CU97" s="20"/>
      <c r="CV97" s="24"/>
    </row>
    <row r="98" spans="1:100" s="2" customFormat="1">
      <c r="A98" s="18"/>
      <c r="B98" s="18"/>
      <c r="C98" s="19"/>
      <c r="D98" s="20"/>
      <c r="E98" s="20"/>
      <c r="F98" s="20"/>
      <c r="G98" s="20"/>
      <c r="H98" s="20"/>
      <c r="I98" s="20"/>
      <c r="J98" s="20"/>
      <c r="K98" s="20"/>
      <c r="L98" s="20"/>
      <c r="M98" s="20"/>
      <c r="N98" s="20"/>
      <c r="O98" s="58"/>
      <c r="P98" s="22"/>
      <c r="Q98" s="22"/>
      <c r="R98" s="22"/>
      <c r="S98" s="22"/>
      <c r="T98" s="23"/>
      <c r="U98" s="23"/>
      <c r="V98" s="22"/>
      <c r="W98" s="22"/>
      <c r="X98" s="22"/>
      <c r="Y98" s="22"/>
      <c r="Z98" s="22"/>
      <c r="AA98" s="20"/>
      <c r="AB98" s="20"/>
      <c r="AC98" s="24"/>
      <c r="AD98" s="25"/>
      <c r="AE98" s="25"/>
      <c r="AF98" s="25"/>
      <c r="AG98" s="20"/>
      <c r="AH98" s="20"/>
      <c r="AI98" s="24"/>
      <c r="AJ98" s="25"/>
      <c r="AK98" s="25"/>
      <c r="AL98" s="25"/>
      <c r="AM98" s="20"/>
      <c r="AN98" s="20"/>
      <c r="AO98" s="24"/>
      <c r="AP98" s="25"/>
      <c r="AQ98" s="25"/>
      <c r="AR98" s="25"/>
      <c r="AS98" s="20"/>
      <c r="AT98" s="20"/>
      <c r="AU98" s="24"/>
      <c r="AV98" s="25"/>
      <c r="AW98" s="25"/>
      <c r="AX98" s="25"/>
      <c r="AY98" s="20"/>
      <c r="AZ98" s="20"/>
      <c r="BA98" s="24"/>
      <c r="BB98" s="25"/>
      <c r="BC98" s="25"/>
      <c r="BD98" s="25"/>
      <c r="BE98" s="20"/>
      <c r="BF98" s="20"/>
      <c r="BG98" s="24"/>
      <c r="BH98" s="25"/>
      <c r="BI98" s="25"/>
      <c r="BJ98" s="25"/>
      <c r="BK98" s="20"/>
      <c r="BL98" s="20"/>
      <c r="BM98" s="24"/>
      <c r="BN98" s="25"/>
      <c r="BO98" s="25"/>
      <c r="BP98" s="25"/>
      <c r="BQ98" s="20"/>
      <c r="BR98" s="20"/>
      <c r="BS98" s="24"/>
      <c r="BT98" s="25"/>
      <c r="BU98" s="25"/>
      <c r="BV98" s="25"/>
      <c r="BW98" s="20"/>
      <c r="BX98" s="20"/>
      <c r="BY98" s="24"/>
      <c r="BZ98" s="25"/>
      <c r="CA98" s="25"/>
      <c r="CB98" s="25"/>
      <c r="CC98" s="20"/>
      <c r="CD98" s="20"/>
      <c r="CE98" s="24"/>
      <c r="CF98" s="25"/>
      <c r="CG98" s="25"/>
      <c r="CH98" s="25"/>
      <c r="CI98" s="20"/>
      <c r="CJ98" s="20"/>
      <c r="CK98" s="24"/>
      <c r="CL98" s="25"/>
      <c r="CM98" s="25"/>
      <c r="CN98" s="25"/>
      <c r="CO98" s="20"/>
      <c r="CP98" s="20"/>
      <c r="CQ98" s="24"/>
      <c r="CR98" s="25"/>
      <c r="CS98" s="25"/>
      <c r="CT98" s="26"/>
      <c r="CU98" s="20"/>
      <c r="CV98" s="24"/>
    </row>
    <row r="99" spans="1:100" s="2" customFormat="1">
      <c r="A99" s="18"/>
      <c r="B99" s="18"/>
      <c r="C99" s="19"/>
      <c r="D99" s="20"/>
      <c r="E99" s="20"/>
      <c r="F99" s="20"/>
      <c r="G99" s="20"/>
      <c r="H99" s="20"/>
      <c r="I99" s="20"/>
      <c r="J99" s="20"/>
      <c r="K99" s="20"/>
      <c r="L99" s="20"/>
      <c r="M99" s="20"/>
      <c r="N99" s="20"/>
      <c r="O99" s="58"/>
      <c r="P99" s="22"/>
      <c r="Q99" s="22"/>
      <c r="R99" s="22"/>
      <c r="S99" s="22"/>
      <c r="T99" s="23"/>
      <c r="U99" s="23"/>
      <c r="V99" s="22"/>
      <c r="W99" s="22"/>
      <c r="X99" s="22"/>
      <c r="Y99" s="22"/>
      <c r="Z99" s="22"/>
      <c r="AA99" s="20"/>
      <c r="AB99" s="20"/>
      <c r="AC99" s="24"/>
      <c r="AD99" s="25"/>
      <c r="AE99" s="25"/>
      <c r="AF99" s="25"/>
      <c r="AG99" s="20"/>
      <c r="AH99" s="20"/>
      <c r="AI99" s="24"/>
      <c r="AJ99" s="25"/>
      <c r="AK99" s="25"/>
      <c r="AL99" s="25"/>
      <c r="AM99" s="20"/>
      <c r="AN99" s="20"/>
      <c r="AO99" s="24"/>
      <c r="AP99" s="25"/>
      <c r="AQ99" s="25"/>
      <c r="AR99" s="25"/>
      <c r="AS99" s="20"/>
      <c r="AT99" s="20"/>
      <c r="AU99" s="24"/>
      <c r="AV99" s="25"/>
      <c r="AW99" s="25"/>
      <c r="AX99" s="25"/>
      <c r="AY99" s="20"/>
      <c r="AZ99" s="20"/>
      <c r="BA99" s="24"/>
      <c r="BB99" s="25"/>
      <c r="BC99" s="25"/>
      <c r="BD99" s="25"/>
      <c r="BE99" s="20"/>
      <c r="BF99" s="20"/>
      <c r="BG99" s="24"/>
      <c r="BH99" s="25"/>
      <c r="BI99" s="25"/>
      <c r="BJ99" s="25"/>
      <c r="BK99" s="20"/>
      <c r="BL99" s="20"/>
      <c r="BM99" s="24"/>
      <c r="BN99" s="25"/>
      <c r="BO99" s="25"/>
      <c r="BP99" s="25"/>
      <c r="BQ99" s="20"/>
      <c r="BR99" s="20"/>
      <c r="BS99" s="24"/>
      <c r="BT99" s="25"/>
      <c r="BU99" s="25"/>
      <c r="BV99" s="25"/>
      <c r="BW99" s="20"/>
      <c r="BX99" s="20"/>
      <c r="BY99" s="24"/>
      <c r="BZ99" s="25"/>
      <c r="CA99" s="25"/>
      <c r="CB99" s="25"/>
      <c r="CC99" s="20"/>
      <c r="CD99" s="20"/>
      <c r="CE99" s="24"/>
      <c r="CF99" s="25"/>
      <c r="CG99" s="25"/>
      <c r="CH99" s="25"/>
      <c r="CI99" s="20"/>
      <c r="CJ99" s="20"/>
      <c r="CK99" s="24"/>
      <c r="CL99" s="25"/>
      <c r="CM99" s="25"/>
      <c r="CN99" s="25"/>
      <c r="CO99" s="20"/>
      <c r="CP99" s="20"/>
      <c r="CQ99" s="24"/>
      <c r="CR99" s="25"/>
      <c r="CS99" s="25"/>
      <c r="CT99" s="26"/>
      <c r="CU99" s="20"/>
      <c r="CV99" s="24"/>
    </row>
    <row r="100" spans="1:100" s="2" customFormat="1">
      <c r="A100" s="18"/>
      <c r="B100" s="18"/>
      <c r="C100" s="19"/>
      <c r="D100" s="20"/>
      <c r="E100" s="20"/>
      <c r="F100" s="20"/>
      <c r="G100" s="20"/>
      <c r="H100" s="20"/>
      <c r="I100" s="20"/>
      <c r="J100" s="20"/>
      <c r="K100" s="20"/>
      <c r="L100" s="20"/>
      <c r="M100" s="20"/>
      <c r="N100" s="20"/>
      <c r="O100" s="58"/>
      <c r="P100" s="22"/>
      <c r="Q100" s="22"/>
      <c r="R100" s="22"/>
      <c r="S100" s="22"/>
      <c r="T100" s="23"/>
      <c r="U100" s="23"/>
      <c r="V100" s="22"/>
      <c r="W100" s="22"/>
      <c r="X100" s="22"/>
      <c r="Y100" s="22"/>
      <c r="Z100" s="22"/>
      <c r="AA100" s="20"/>
      <c r="AB100" s="20"/>
      <c r="AC100" s="24"/>
      <c r="AD100" s="25"/>
      <c r="AE100" s="25"/>
      <c r="AF100" s="25"/>
      <c r="AG100" s="20"/>
      <c r="AH100" s="20"/>
      <c r="AI100" s="24"/>
      <c r="AJ100" s="25"/>
      <c r="AK100" s="25"/>
      <c r="AL100" s="25"/>
      <c r="AM100" s="20"/>
      <c r="AN100" s="20"/>
      <c r="AO100" s="24"/>
      <c r="AP100" s="25"/>
      <c r="AQ100" s="25"/>
      <c r="AR100" s="25"/>
      <c r="AS100" s="20"/>
      <c r="AT100" s="20"/>
      <c r="AU100" s="24"/>
      <c r="AV100" s="25"/>
      <c r="AW100" s="25"/>
      <c r="AX100" s="25"/>
      <c r="AY100" s="20"/>
      <c r="AZ100" s="20"/>
      <c r="BA100" s="24"/>
      <c r="BB100" s="25"/>
      <c r="BC100" s="25"/>
      <c r="BD100" s="25"/>
      <c r="BE100" s="20"/>
      <c r="BF100" s="20"/>
      <c r="BG100" s="24"/>
      <c r="BH100" s="25"/>
      <c r="BI100" s="25"/>
      <c r="BJ100" s="25"/>
      <c r="BK100" s="20"/>
      <c r="BL100" s="20"/>
      <c r="BM100" s="24"/>
      <c r="BN100" s="25"/>
      <c r="BO100" s="25"/>
      <c r="BP100" s="25"/>
      <c r="BQ100" s="20"/>
      <c r="BR100" s="20"/>
      <c r="BS100" s="24"/>
      <c r="BT100" s="25"/>
      <c r="BU100" s="25"/>
      <c r="BV100" s="25"/>
      <c r="BW100" s="20"/>
      <c r="BX100" s="20"/>
      <c r="BY100" s="24"/>
      <c r="BZ100" s="25"/>
      <c r="CA100" s="25"/>
      <c r="CB100" s="25"/>
      <c r="CC100" s="20"/>
      <c r="CD100" s="20"/>
      <c r="CE100" s="24"/>
      <c r="CF100" s="25"/>
      <c r="CG100" s="25"/>
      <c r="CH100" s="25"/>
      <c r="CI100" s="20"/>
      <c r="CJ100" s="20"/>
      <c r="CK100" s="24"/>
      <c r="CL100" s="25"/>
      <c r="CM100" s="25"/>
      <c r="CN100" s="25"/>
      <c r="CO100" s="20"/>
      <c r="CP100" s="20"/>
      <c r="CQ100" s="24"/>
      <c r="CR100" s="25"/>
      <c r="CS100" s="25"/>
      <c r="CT100" s="26"/>
      <c r="CU100" s="20"/>
      <c r="CV100" s="24"/>
    </row>
    <row r="101" spans="1:100" s="2" customFormat="1">
      <c r="A101" s="18"/>
      <c r="B101" s="18"/>
      <c r="C101" s="19"/>
      <c r="D101" s="20"/>
      <c r="E101" s="20"/>
      <c r="F101" s="20"/>
      <c r="G101" s="20"/>
      <c r="H101" s="20"/>
      <c r="I101" s="20"/>
      <c r="J101" s="20"/>
      <c r="K101" s="20"/>
      <c r="L101" s="20"/>
      <c r="M101" s="20"/>
      <c r="N101" s="20"/>
      <c r="O101" s="58"/>
      <c r="P101" s="22"/>
      <c r="Q101" s="22"/>
      <c r="R101" s="22"/>
      <c r="S101" s="22"/>
      <c r="T101" s="23"/>
      <c r="U101" s="23"/>
      <c r="V101" s="22"/>
      <c r="W101" s="22"/>
      <c r="X101" s="22"/>
      <c r="Y101" s="22"/>
      <c r="Z101" s="22"/>
      <c r="AA101" s="20"/>
      <c r="AB101" s="20"/>
      <c r="AC101" s="24"/>
      <c r="AD101" s="25"/>
      <c r="AE101" s="25"/>
      <c r="AF101" s="25"/>
      <c r="AG101" s="20"/>
      <c r="AH101" s="20"/>
      <c r="AI101" s="24"/>
      <c r="AJ101" s="25"/>
      <c r="AK101" s="25"/>
      <c r="AL101" s="25"/>
      <c r="AM101" s="20"/>
      <c r="AN101" s="20"/>
      <c r="AO101" s="24"/>
      <c r="AP101" s="25"/>
      <c r="AQ101" s="25"/>
      <c r="AR101" s="25"/>
      <c r="AS101" s="20"/>
      <c r="AT101" s="20"/>
      <c r="AU101" s="24"/>
      <c r="AV101" s="25"/>
      <c r="AW101" s="25"/>
      <c r="AX101" s="25"/>
      <c r="AY101" s="20"/>
      <c r="AZ101" s="20"/>
      <c r="BA101" s="24"/>
      <c r="BB101" s="25"/>
      <c r="BC101" s="25"/>
      <c r="BD101" s="25"/>
      <c r="BE101" s="20"/>
      <c r="BF101" s="20"/>
      <c r="BG101" s="24"/>
      <c r="BH101" s="25"/>
      <c r="BI101" s="25"/>
      <c r="BJ101" s="25"/>
      <c r="BK101" s="20"/>
      <c r="BL101" s="20"/>
      <c r="BM101" s="24"/>
      <c r="BN101" s="25"/>
      <c r="BO101" s="25"/>
      <c r="BP101" s="25"/>
      <c r="BQ101" s="20"/>
      <c r="BR101" s="20"/>
      <c r="BS101" s="24"/>
      <c r="BT101" s="25"/>
      <c r="BU101" s="25"/>
      <c r="BV101" s="25"/>
      <c r="BW101" s="20"/>
      <c r="BX101" s="20"/>
      <c r="BY101" s="24"/>
      <c r="BZ101" s="25"/>
      <c r="CA101" s="25"/>
      <c r="CB101" s="25"/>
      <c r="CC101" s="20"/>
      <c r="CD101" s="20"/>
      <c r="CE101" s="24"/>
      <c r="CF101" s="25"/>
      <c r="CG101" s="25"/>
      <c r="CH101" s="25"/>
      <c r="CI101" s="20"/>
      <c r="CJ101" s="20"/>
      <c r="CK101" s="24"/>
      <c r="CL101" s="25"/>
      <c r="CM101" s="25"/>
      <c r="CN101" s="25"/>
      <c r="CO101" s="20"/>
      <c r="CP101" s="20"/>
      <c r="CQ101" s="24"/>
      <c r="CR101" s="25"/>
      <c r="CS101" s="25"/>
      <c r="CT101" s="26"/>
      <c r="CU101" s="20"/>
      <c r="CV101" s="24"/>
    </row>
    <row r="102" spans="1:100" s="2" customFormat="1">
      <c r="A102" s="18"/>
      <c r="B102" s="18"/>
      <c r="C102" s="19"/>
      <c r="D102" s="20"/>
      <c r="E102" s="20"/>
      <c r="F102" s="20"/>
      <c r="G102" s="20"/>
      <c r="H102" s="20"/>
      <c r="I102" s="20"/>
      <c r="J102" s="20"/>
      <c r="K102" s="20"/>
      <c r="L102" s="20"/>
      <c r="M102" s="20"/>
      <c r="N102" s="20"/>
      <c r="O102" s="58"/>
      <c r="P102" s="22"/>
      <c r="Q102" s="22"/>
      <c r="R102" s="22"/>
      <c r="S102" s="22"/>
      <c r="T102" s="23"/>
      <c r="U102" s="23"/>
      <c r="V102" s="22"/>
      <c r="W102" s="22"/>
      <c r="X102" s="22"/>
      <c r="Y102" s="22"/>
      <c r="Z102" s="22"/>
      <c r="AA102" s="20"/>
      <c r="AB102" s="20"/>
      <c r="AC102" s="24"/>
      <c r="AD102" s="25"/>
      <c r="AE102" s="25"/>
      <c r="AF102" s="25"/>
      <c r="AG102" s="20"/>
      <c r="AH102" s="20"/>
      <c r="AI102" s="24"/>
      <c r="AJ102" s="25"/>
      <c r="AK102" s="25"/>
      <c r="AL102" s="25"/>
      <c r="AM102" s="20"/>
      <c r="AN102" s="20"/>
      <c r="AO102" s="24"/>
      <c r="AP102" s="25"/>
      <c r="AQ102" s="25"/>
      <c r="AR102" s="25"/>
      <c r="AS102" s="20"/>
      <c r="AT102" s="20"/>
      <c r="AU102" s="24"/>
      <c r="AV102" s="25"/>
      <c r="AW102" s="25"/>
      <c r="AX102" s="25"/>
      <c r="AY102" s="20"/>
      <c r="AZ102" s="20"/>
      <c r="BA102" s="24"/>
      <c r="BB102" s="25"/>
      <c r="BC102" s="25"/>
      <c r="BD102" s="25"/>
      <c r="BE102" s="20"/>
      <c r="BF102" s="20"/>
      <c r="BG102" s="24"/>
      <c r="BH102" s="25"/>
      <c r="BI102" s="25"/>
      <c r="BJ102" s="25"/>
      <c r="BK102" s="20"/>
      <c r="BL102" s="20"/>
      <c r="BM102" s="24"/>
      <c r="BN102" s="25"/>
      <c r="BO102" s="25"/>
      <c r="BP102" s="25"/>
      <c r="BQ102" s="20"/>
      <c r="BR102" s="20"/>
      <c r="BS102" s="24"/>
      <c r="BT102" s="25"/>
      <c r="BU102" s="25"/>
      <c r="BV102" s="25"/>
      <c r="BW102" s="20"/>
      <c r="BX102" s="20"/>
      <c r="BY102" s="24"/>
      <c r="BZ102" s="25"/>
      <c r="CA102" s="25"/>
      <c r="CB102" s="25"/>
      <c r="CC102" s="20"/>
      <c r="CD102" s="20"/>
      <c r="CE102" s="24"/>
      <c r="CF102" s="25"/>
      <c r="CG102" s="25"/>
      <c r="CH102" s="25"/>
      <c r="CI102" s="20"/>
      <c r="CJ102" s="20"/>
      <c r="CK102" s="24"/>
      <c r="CL102" s="25"/>
      <c r="CM102" s="25"/>
      <c r="CN102" s="25"/>
      <c r="CO102" s="20"/>
      <c r="CP102" s="20"/>
      <c r="CQ102" s="24"/>
      <c r="CR102" s="25"/>
      <c r="CS102" s="25"/>
      <c r="CT102" s="26"/>
      <c r="CU102" s="20"/>
      <c r="CV102" s="24"/>
    </row>
    <row r="103" spans="1:100" s="2" customFormat="1">
      <c r="A103" s="18"/>
      <c r="B103" s="18"/>
      <c r="C103" s="19"/>
      <c r="D103" s="20"/>
      <c r="E103" s="20"/>
      <c r="F103" s="20"/>
      <c r="G103" s="20"/>
      <c r="H103" s="20"/>
      <c r="I103" s="20"/>
      <c r="J103" s="20"/>
      <c r="K103" s="20"/>
      <c r="L103" s="20"/>
      <c r="M103" s="20"/>
      <c r="N103" s="20"/>
      <c r="O103" s="58"/>
      <c r="P103" s="22"/>
      <c r="Q103" s="22"/>
      <c r="R103" s="22"/>
      <c r="S103" s="22"/>
      <c r="T103" s="23"/>
      <c r="U103" s="23"/>
      <c r="V103" s="22"/>
      <c r="W103" s="22"/>
      <c r="X103" s="22"/>
      <c r="Y103" s="22"/>
      <c r="Z103" s="22"/>
      <c r="AA103" s="20"/>
      <c r="AB103" s="20"/>
      <c r="AC103" s="24"/>
      <c r="AD103" s="25"/>
      <c r="AE103" s="25"/>
      <c r="AF103" s="25"/>
      <c r="AG103" s="20"/>
      <c r="AH103" s="20"/>
      <c r="AI103" s="24"/>
      <c r="AJ103" s="25"/>
      <c r="AK103" s="25"/>
      <c r="AL103" s="25"/>
      <c r="AM103" s="20"/>
      <c r="AN103" s="20"/>
      <c r="AO103" s="24"/>
      <c r="AP103" s="25"/>
      <c r="AQ103" s="25"/>
      <c r="AR103" s="25"/>
      <c r="AS103" s="20"/>
      <c r="AT103" s="20"/>
      <c r="AU103" s="24"/>
      <c r="AV103" s="25"/>
      <c r="AW103" s="25"/>
      <c r="AX103" s="25"/>
      <c r="AY103" s="20"/>
      <c r="AZ103" s="20"/>
      <c r="BA103" s="24"/>
      <c r="BB103" s="25"/>
      <c r="BC103" s="25"/>
      <c r="BD103" s="25"/>
      <c r="BE103" s="20"/>
      <c r="BF103" s="20"/>
      <c r="BG103" s="24"/>
      <c r="BH103" s="25"/>
      <c r="BI103" s="25"/>
      <c r="BJ103" s="25"/>
      <c r="BK103" s="20"/>
      <c r="BL103" s="20"/>
      <c r="BM103" s="24"/>
      <c r="BN103" s="25"/>
      <c r="BO103" s="25"/>
      <c r="BP103" s="25"/>
      <c r="BQ103" s="20"/>
      <c r="BR103" s="20"/>
      <c r="BS103" s="24"/>
      <c r="BT103" s="25"/>
      <c r="BU103" s="25"/>
      <c r="BV103" s="25"/>
      <c r="BW103" s="20"/>
      <c r="BX103" s="20"/>
      <c r="BY103" s="24"/>
      <c r="BZ103" s="25"/>
      <c r="CA103" s="25"/>
      <c r="CB103" s="25"/>
      <c r="CC103" s="20"/>
      <c r="CD103" s="20"/>
      <c r="CE103" s="24"/>
      <c r="CF103" s="25"/>
      <c r="CG103" s="25"/>
      <c r="CH103" s="25"/>
      <c r="CI103" s="20"/>
      <c r="CJ103" s="20"/>
      <c r="CK103" s="24"/>
      <c r="CL103" s="25"/>
      <c r="CM103" s="25"/>
      <c r="CN103" s="25"/>
      <c r="CO103" s="20"/>
      <c r="CP103" s="20"/>
      <c r="CQ103" s="24"/>
      <c r="CR103" s="25"/>
      <c r="CS103" s="25"/>
      <c r="CT103" s="26"/>
      <c r="CU103" s="20"/>
      <c r="CV103" s="24"/>
    </row>
    <row r="104" spans="1:100" s="2" customFormat="1">
      <c r="A104" s="18"/>
      <c r="B104" s="18"/>
      <c r="C104" s="19"/>
      <c r="D104" s="20"/>
      <c r="E104" s="20"/>
      <c r="F104" s="20"/>
      <c r="G104" s="20"/>
      <c r="H104" s="20"/>
      <c r="I104" s="20"/>
      <c r="J104" s="20"/>
      <c r="K104" s="20"/>
      <c r="L104" s="20"/>
      <c r="M104" s="20"/>
      <c r="N104" s="20"/>
      <c r="O104" s="58"/>
      <c r="P104" s="22"/>
      <c r="Q104" s="22"/>
      <c r="R104" s="22"/>
      <c r="S104" s="22"/>
      <c r="T104" s="23"/>
      <c r="U104" s="23"/>
      <c r="V104" s="22"/>
      <c r="W104" s="22"/>
      <c r="X104" s="22"/>
      <c r="Y104" s="22"/>
      <c r="Z104" s="22"/>
      <c r="AA104" s="20"/>
      <c r="AB104" s="20"/>
      <c r="AC104" s="24"/>
      <c r="AD104" s="25"/>
      <c r="AE104" s="25"/>
      <c r="AF104" s="25"/>
      <c r="AG104" s="20"/>
      <c r="AH104" s="20"/>
      <c r="AI104" s="24"/>
      <c r="AJ104" s="25"/>
      <c r="AK104" s="25"/>
      <c r="AL104" s="25"/>
      <c r="AM104" s="20"/>
      <c r="AN104" s="20"/>
      <c r="AO104" s="24"/>
      <c r="AP104" s="25"/>
      <c r="AQ104" s="25"/>
      <c r="AR104" s="25"/>
      <c r="AS104" s="20"/>
      <c r="AT104" s="20"/>
      <c r="AU104" s="24"/>
      <c r="AV104" s="25"/>
      <c r="AW104" s="25"/>
      <c r="AX104" s="25"/>
      <c r="AY104" s="20"/>
      <c r="AZ104" s="20"/>
      <c r="BA104" s="24"/>
      <c r="BB104" s="25"/>
      <c r="BC104" s="25"/>
      <c r="BD104" s="25"/>
      <c r="BE104" s="20"/>
      <c r="BF104" s="20"/>
      <c r="BG104" s="24"/>
      <c r="BH104" s="25"/>
      <c r="BI104" s="25"/>
      <c r="BJ104" s="25"/>
      <c r="BK104" s="20"/>
      <c r="BL104" s="20"/>
      <c r="BM104" s="24"/>
      <c r="BN104" s="25"/>
      <c r="BO104" s="25"/>
      <c r="BP104" s="25"/>
      <c r="BQ104" s="20"/>
      <c r="BR104" s="20"/>
      <c r="BS104" s="24"/>
      <c r="BT104" s="25"/>
      <c r="BU104" s="25"/>
      <c r="BV104" s="25"/>
      <c r="BW104" s="20"/>
      <c r="BX104" s="20"/>
      <c r="BY104" s="24"/>
      <c r="BZ104" s="25"/>
      <c r="CA104" s="25"/>
      <c r="CB104" s="25"/>
      <c r="CC104" s="20"/>
      <c r="CD104" s="20"/>
      <c r="CE104" s="24"/>
      <c r="CF104" s="25"/>
      <c r="CG104" s="25"/>
      <c r="CH104" s="25"/>
      <c r="CI104" s="20"/>
      <c r="CJ104" s="20"/>
      <c r="CK104" s="24"/>
      <c r="CL104" s="25"/>
      <c r="CM104" s="25"/>
      <c r="CN104" s="25"/>
      <c r="CO104" s="20"/>
      <c r="CP104" s="20"/>
      <c r="CQ104" s="24"/>
      <c r="CR104" s="25"/>
      <c r="CS104" s="25"/>
      <c r="CT104" s="26"/>
      <c r="CU104" s="20"/>
      <c r="CV104" s="24"/>
    </row>
    <row r="105" spans="1:100" s="2" customFormat="1">
      <c r="A105" s="18"/>
      <c r="B105" s="18"/>
      <c r="C105" s="19"/>
      <c r="D105" s="20"/>
      <c r="E105" s="20"/>
      <c r="F105" s="20"/>
      <c r="G105" s="20"/>
      <c r="H105" s="20"/>
      <c r="I105" s="20"/>
      <c r="J105" s="20"/>
      <c r="K105" s="20"/>
      <c r="L105" s="20"/>
      <c r="M105" s="20"/>
      <c r="N105" s="20"/>
      <c r="O105" s="58"/>
      <c r="P105" s="22"/>
      <c r="Q105" s="22"/>
      <c r="R105" s="22"/>
      <c r="S105" s="22"/>
      <c r="T105" s="23"/>
      <c r="U105" s="23"/>
      <c r="V105" s="22"/>
      <c r="W105" s="22"/>
      <c r="X105" s="22"/>
      <c r="Y105" s="22"/>
      <c r="Z105" s="22"/>
      <c r="AA105" s="20"/>
      <c r="AB105" s="20"/>
      <c r="AC105" s="24"/>
      <c r="AD105" s="25"/>
      <c r="AE105" s="25"/>
      <c r="AF105" s="25"/>
      <c r="AG105" s="20"/>
      <c r="AH105" s="20"/>
      <c r="AI105" s="24"/>
      <c r="AJ105" s="25"/>
      <c r="AK105" s="25"/>
      <c r="AL105" s="25"/>
      <c r="AM105" s="20"/>
      <c r="AN105" s="20"/>
      <c r="AO105" s="24"/>
      <c r="AP105" s="25"/>
      <c r="AQ105" s="25"/>
      <c r="AR105" s="25"/>
      <c r="AS105" s="20"/>
      <c r="AT105" s="20"/>
      <c r="AU105" s="24"/>
      <c r="AV105" s="25"/>
      <c r="AW105" s="25"/>
      <c r="AX105" s="25"/>
      <c r="AY105" s="20"/>
      <c r="AZ105" s="20"/>
      <c r="BA105" s="24"/>
      <c r="BB105" s="25"/>
      <c r="BC105" s="25"/>
      <c r="BD105" s="25"/>
      <c r="BE105" s="20"/>
      <c r="BF105" s="20"/>
      <c r="BG105" s="24"/>
      <c r="BH105" s="25"/>
      <c r="BI105" s="25"/>
      <c r="BJ105" s="25"/>
      <c r="BK105" s="20"/>
      <c r="BL105" s="20"/>
      <c r="BM105" s="24"/>
      <c r="BN105" s="25"/>
      <c r="BO105" s="25"/>
      <c r="BP105" s="25"/>
      <c r="BQ105" s="20"/>
      <c r="BR105" s="20"/>
      <c r="BS105" s="24"/>
      <c r="BT105" s="25"/>
      <c r="BU105" s="25"/>
      <c r="BV105" s="25"/>
      <c r="BW105" s="20"/>
      <c r="BX105" s="20"/>
      <c r="BY105" s="24"/>
      <c r="BZ105" s="25"/>
      <c r="CA105" s="25"/>
      <c r="CB105" s="25"/>
      <c r="CC105" s="20"/>
      <c r="CD105" s="20"/>
      <c r="CE105" s="24"/>
      <c r="CF105" s="25"/>
      <c r="CG105" s="25"/>
      <c r="CH105" s="25"/>
      <c r="CI105" s="20"/>
      <c r="CJ105" s="20"/>
      <c r="CK105" s="24"/>
      <c r="CL105" s="25"/>
      <c r="CM105" s="25"/>
      <c r="CN105" s="25"/>
      <c r="CO105" s="20"/>
      <c r="CP105" s="20"/>
      <c r="CQ105" s="24"/>
      <c r="CR105" s="25"/>
      <c r="CS105" s="25"/>
      <c r="CT105" s="26"/>
      <c r="CU105" s="20"/>
      <c r="CV105" s="24"/>
    </row>
    <row r="106" spans="1:100" s="2" customFormat="1">
      <c r="A106" s="18"/>
      <c r="B106" s="18"/>
      <c r="C106" s="19"/>
      <c r="D106" s="20"/>
      <c r="E106" s="20"/>
      <c r="F106" s="20"/>
      <c r="G106" s="20"/>
      <c r="H106" s="20"/>
      <c r="I106" s="20"/>
      <c r="J106" s="20"/>
      <c r="K106" s="20"/>
      <c r="L106" s="20"/>
      <c r="M106" s="20"/>
      <c r="N106" s="20"/>
      <c r="O106" s="58"/>
      <c r="P106" s="22"/>
      <c r="Q106" s="22"/>
      <c r="R106" s="22"/>
      <c r="S106" s="22"/>
      <c r="T106" s="23"/>
      <c r="U106" s="23"/>
      <c r="V106" s="22"/>
      <c r="W106" s="22"/>
      <c r="X106" s="22"/>
      <c r="Y106" s="22"/>
      <c r="Z106" s="22"/>
      <c r="AA106" s="20"/>
      <c r="AB106" s="20"/>
      <c r="AC106" s="24"/>
      <c r="AD106" s="25"/>
      <c r="AE106" s="25"/>
      <c r="AF106" s="25"/>
      <c r="AG106" s="20"/>
      <c r="AH106" s="20"/>
      <c r="AI106" s="24"/>
      <c r="AJ106" s="25"/>
      <c r="AK106" s="25"/>
      <c r="AL106" s="25"/>
      <c r="AM106" s="20"/>
      <c r="AN106" s="20"/>
      <c r="AO106" s="24"/>
      <c r="AP106" s="25"/>
      <c r="AQ106" s="25"/>
      <c r="AR106" s="25"/>
      <c r="AS106" s="20"/>
      <c r="AT106" s="20"/>
      <c r="AU106" s="24"/>
      <c r="AV106" s="25"/>
      <c r="AW106" s="25"/>
      <c r="AX106" s="25"/>
      <c r="AY106" s="20"/>
      <c r="AZ106" s="20"/>
      <c r="BA106" s="24"/>
      <c r="BB106" s="25"/>
      <c r="BC106" s="25"/>
      <c r="BD106" s="25"/>
      <c r="BE106" s="20"/>
      <c r="BF106" s="20"/>
      <c r="BG106" s="24"/>
      <c r="BH106" s="25"/>
      <c r="BI106" s="25"/>
      <c r="BJ106" s="25"/>
      <c r="BK106" s="20"/>
      <c r="BL106" s="20"/>
      <c r="BM106" s="24"/>
      <c r="BN106" s="25"/>
      <c r="BO106" s="25"/>
      <c r="BP106" s="25"/>
      <c r="BQ106" s="20"/>
      <c r="BR106" s="20"/>
      <c r="BS106" s="24"/>
      <c r="BT106" s="25"/>
      <c r="BU106" s="25"/>
      <c r="BV106" s="25"/>
      <c r="BW106" s="20"/>
      <c r="BX106" s="20"/>
      <c r="BY106" s="24"/>
      <c r="BZ106" s="25"/>
      <c r="CA106" s="25"/>
      <c r="CB106" s="25"/>
      <c r="CC106" s="20"/>
      <c r="CD106" s="20"/>
      <c r="CE106" s="24"/>
      <c r="CF106" s="25"/>
      <c r="CG106" s="25"/>
      <c r="CH106" s="25"/>
      <c r="CI106" s="20"/>
      <c r="CJ106" s="20"/>
      <c r="CK106" s="24"/>
      <c r="CL106" s="25"/>
      <c r="CM106" s="25"/>
      <c r="CN106" s="25"/>
      <c r="CO106" s="20"/>
      <c r="CP106" s="20"/>
      <c r="CQ106" s="24"/>
      <c r="CR106" s="25"/>
      <c r="CS106" s="25"/>
      <c r="CT106" s="26"/>
      <c r="CU106" s="20"/>
      <c r="CV106" s="24"/>
    </row>
    <row r="107" spans="1:100" s="2" customFormat="1">
      <c r="A107" s="18"/>
      <c r="B107" s="18"/>
      <c r="C107" s="19"/>
      <c r="D107" s="20"/>
      <c r="E107" s="20"/>
      <c r="F107" s="20"/>
      <c r="G107" s="20"/>
      <c r="H107" s="20"/>
      <c r="I107" s="20"/>
      <c r="J107" s="20"/>
      <c r="K107" s="20"/>
      <c r="L107" s="20"/>
      <c r="M107" s="20"/>
      <c r="N107" s="20"/>
      <c r="O107" s="58"/>
      <c r="P107" s="22"/>
      <c r="Q107" s="22"/>
      <c r="R107" s="22"/>
      <c r="S107" s="22"/>
      <c r="T107" s="23"/>
      <c r="U107" s="23"/>
      <c r="V107" s="22"/>
      <c r="W107" s="22"/>
      <c r="X107" s="22"/>
      <c r="Y107" s="22"/>
      <c r="Z107" s="22"/>
      <c r="AA107" s="20"/>
      <c r="AB107" s="20"/>
      <c r="AC107" s="24"/>
      <c r="AD107" s="25"/>
      <c r="AE107" s="25"/>
      <c r="AF107" s="25"/>
      <c r="AG107" s="20"/>
      <c r="AH107" s="20"/>
      <c r="AI107" s="24"/>
      <c r="AJ107" s="25"/>
      <c r="AK107" s="25"/>
      <c r="AL107" s="25"/>
      <c r="AM107" s="20"/>
      <c r="AN107" s="20"/>
      <c r="AO107" s="24"/>
      <c r="AP107" s="25"/>
      <c r="AQ107" s="25"/>
      <c r="AR107" s="25"/>
      <c r="AS107" s="20"/>
      <c r="AT107" s="20"/>
      <c r="AU107" s="24"/>
      <c r="AV107" s="25"/>
      <c r="AW107" s="25"/>
      <c r="AX107" s="25"/>
      <c r="AY107" s="20"/>
      <c r="AZ107" s="20"/>
      <c r="BA107" s="24"/>
      <c r="BB107" s="25"/>
      <c r="BC107" s="25"/>
      <c r="BD107" s="25"/>
      <c r="BE107" s="20"/>
      <c r="BF107" s="20"/>
      <c r="BG107" s="24"/>
      <c r="BH107" s="25"/>
      <c r="BI107" s="25"/>
      <c r="BJ107" s="25"/>
      <c r="BK107" s="20"/>
      <c r="BL107" s="20"/>
      <c r="BM107" s="24"/>
      <c r="BN107" s="25"/>
      <c r="BO107" s="25"/>
      <c r="BP107" s="25"/>
      <c r="BQ107" s="20"/>
      <c r="BR107" s="20"/>
      <c r="BS107" s="24"/>
      <c r="BT107" s="25"/>
      <c r="BU107" s="25"/>
      <c r="BV107" s="25"/>
      <c r="BW107" s="20"/>
      <c r="BX107" s="20"/>
      <c r="BY107" s="24"/>
      <c r="BZ107" s="25"/>
      <c r="CA107" s="25"/>
      <c r="CB107" s="25"/>
      <c r="CC107" s="20"/>
      <c r="CD107" s="20"/>
      <c r="CE107" s="24"/>
      <c r="CF107" s="25"/>
      <c r="CG107" s="25"/>
      <c r="CH107" s="25"/>
      <c r="CI107" s="20"/>
      <c r="CJ107" s="20"/>
      <c r="CK107" s="24"/>
      <c r="CL107" s="25"/>
      <c r="CM107" s="25"/>
      <c r="CN107" s="25"/>
      <c r="CO107" s="20"/>
      <c r="CP107" s="20"/>
      <c r="CQ107" s="24"/>
      <c r="CR107" s="25"/>
      <c r="CS107" s="25"/>
      <c r="CT107" s="26"/>
      <c r="CU107" s="20"/>
      <c r="CV107" s="24"/>
    </row>
    <row r="108" spans="1:100" s="2" customFormat="1">
      <c r="A108" s="1"/>
      <c r="B108" s="1"/>
      <c r="C108" s="1"/>
      <c r="D108" s="1"/>
      <c r="E108" s="1"/>
      <c r="F108" s="1"/>
      <c r="G108" s="1"/>
      <c r="H108" s="1"/>
      <c r="I108" s="1"/>
      <c r="J108" s="1"/>
      <c r="K108" s="1"/>
      <c r="L108" s="1"/>
      <c r="M108" s="1"/>
      <c r="N108" s="1"/>
      <c r="O108" s="24"/>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row>
    <row r="109" spans="1:100" s="2" customFormat="1">
      <c r="A109" s="1"/>
      <c r="B109" s="1"/>
      <c r="C109" s="1"/>
      <c r="D109" s="1"/>
      <c r="E109" s="1"/>
      <c r="F109" s="1"/>
      <c r="G109" s="1"/>
      <c r="H109" s="1"/>
      <c r="I109" s="1"/>
      <c r="J109" s="1"/>
      <c r="K109" s="1"/>
      <c r="L109" s="1"/>
      <c r="M109" s="1"/>
      <c r="N109" s="1"/>
      <c r="O109" s="24"/>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row>
    <row r="110" spans="1:100" s="2" customFormat="1">
      <c r="A110" s="1"/>
      <c r="B110" s="1"/>
      <c r="C110" s="1"/>
      <c r="D110" s="1"/>
      <c r="E110" s="1"/>
      <c r="F110" s="1"/>
      <c r="G110" s="1"/>
      <c r="H110" s="1"/>
      <c r="I110" s="1"/>
      <c r="J110" s="1"/>
      <c r="K110" s="1"/>
      <c r="L110" s="1"/>
      <c r="M110" s="1"/>
      <c r="N110" s="1"/>
      <c r="O110" s="24"/>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row>
    <row r="111" spans="1:100" s="2" customFormat="1">
      <c r="A111" s="1"/>
      <c r="B111" s="1"/>
      <c r="C111" s="1"/>
      <c r="D111" s="1"/>
      <c r="E111" s="1"/>
      <c r="F111" s="1"/>
      <c r="G111" s="1"/>
      <c r="H111" s="1"/>
      <c r="I111" s="1"/>
      <c r="J111" s="1"/>
      <c r="K111" s="1"/>
      <c r="L111" s="1"/>
      <c r="M111" s="1"/>
      <c r="N111" s="1"/>
      <c r="O111" s="24"/>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row>
    <row r="112" spans="1:100" s="2" customFormat="1">
      <c r="A112" s="1"/>
      <c r="B112" s="1"/>
      <c r="C112" s="1"/>
      <c r="D112" s="1"/>
      <c r="E112" s="1"/>
      <c r="F112" s="1"/>
      <c r="G112" s="1"/>
      <c r="H112" s="1"/>
      <c r="I112" s="1"/>
      <c r="J112" s="1"/>
      <c r="K112" s="1"/>
      <c r="L112" s="1"/>
      <c r="M112" s="1"/>
      <c r="N112" s="1"/>
      <c r="O112" s="24"/>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row>
    <row r="113" spans="1:69" s="2" customFormat="1">
      <c r="A113" s="1"/>
      <c r="B113" s="1"/>
      <c r="C113" s="1"/>
      <c r="D113" s="1"/>
      <c r="E113" s="1"/>
      <c r="F113" s="1"/>
      <c r="G113" s="1"/>
      <c r="H113" s="1"/>
      <c r="I113" s="1"/>
      <c r="J113" s="1"/>
      <c r="K113" s="1"/>
      <c r="L113" s="1"/>
      <c r="M113" s="1"/>
      <c r="N113" s="1"/>
      <c r="O113" s="24"/>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row>
    <row r="114" spans="1:69" s="2" customFormat="1">
      <c r="A114" s="1"/>
      <c r="B114" s="1"/>
      <c r="C114" s="1"/>
      <c r="D114" s="1"/>
      <c r="E114" s="1"/>
      <c r="F114" s="1"/>
      <c r="G114" s="1"/>
      <c r="H114" s="1"/>
      <c r="I114" s="1"/>
      <c r="J114" s="1"/>
      <c r="K114" s="1"/>
      <c r="L114" s="1"/>
      <c r="M114" s="1"/>
      <c r="N114" s="1"/>
      <c r="O114" s="24"/>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row>
    <row r="115" spans="1:69" s="2" customFormat="1">
      <c r="A115" s="1"/>
      <c r="B115" s="1"/>
      <c r="C115" s="1"/>
      <c r="D115" s="1"/>
      <c r="E115" s="1"/>
      <c r="F115" s="1"/>
      <c r="G115" s="1"/>
      <c r="H115" s="1"/>
      <c r="I115" s="1"/>
      <c r="J115" s="1"/>
      <c r="K115" s="1"/>
      <c r="L115" s="1"/>
      <c r="M115" s="1"/>
      <c r="N115" s="1"/>
      <c r="O115" s="24"/>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row>
    <row r="116" spans="1:69" s="2" customFormat="1">
      <c r="A116" s="1"/>
      <c r="B116" s="1"/>
      <c r="C116" s="1"/>
      <c r="D116" s="1"/>
      <c r="E116" s="1"/>
      <c r="F116" s="1"/>
      <c r="G116" s="1"/>
      <c r="H116" s="1"/>
      <c r="I116" s="1"/>
      <c r="J116" s="1"/>
      <c r="K116" s="1"/>
      <c r="L116" s="1"/>
      <c r="M116" s="1"/>
      <c r="N116" s="1"/>
      <c r="O116" s="24"/>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row>
    <row r="117" spans="1:69" s="2" customFormat="1">
      <c r="A117" s="1"/>
      <c r="B117" s="1"/>
      <c r="C117" s="1"/>
      <c r="D117" s="1"/>
      <c r="E117" s="1"/>
      <c r="F117" s="1"/>
      <c r="G117" s="1"/>
      <c r="H117" s="1"/>
      <c r="I117" s="1"/>
      <c r="J117" s="1"/>
      <c r="K117" s="1"/>
      <c r="L117" s="1"/>
      <c r="M117" s="1"/>
      <c r="N117" s="1"/>
      <c r="O117" s="24"/>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row>
    <row r="118" spans="1:69" s="2" customFormat="1">
      <c r="A118" s="1"/>
      <c r="B118" s="1"/>
      <c r="C118" s="1"/>
      <c r="D118" s="1"/>
      <c r="E118" s="1"/>
      <c r="F118" s="1"/>
      <c r="G118" s="1"/>
      <c r="H118" s="1"/>
      <c r="I118" s="1"/>
      <c r="J118" s="1"/>
      <c r="K118" s="1"/>
      <c r="L118" s="1"/>
      <c r="M118" s="1"/>
      <c r="N118" s="1"/>
      <c r="O118" s="24"/>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row>
    <row r="119" spans="1:69" s="2" customFormat="1">
      <c r="A119" s="1"/>
      <c r="B119" s="1"/>
      <c r="C119" s="1"/>
      <c r="D119" s="1"/>
      <c r="E119" s="1"/>
      <c r="F119" s="1"/>
      <c r="G119" s="1"/>
      <c r="H119" s="1"/>
      <c r="I119" s="1"/>
      <c r="J119" s="1"/>
      <c r="K119" s="1"/>
      <c r="L119" s="1"/>
      <c r="M119" s="1"/>
      <c r="N119" s="1"/>
      <c r="O119" s="24"/>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row>
    <row r="120" spans="1:69" s="2" customFormat="1">
      <c r="A120" s="1"/>
      <c r="B120" s="1"/>
      <c r="C120" s="1"/>
      <c r="D120" s="1"/>
      <c r="E120" s="1"/>
      <c r="F120" s="1"/>
      <c r="G120" s="1"/>
      <c r="H120" s="1"/>
      <c r="I120" s="1"/>
      <c r="J120" s="1"/>
      <c r="K120" s="1"/>
      <c r="L120" s="1"/>
      <c r="M120" s="1"/>
      <c r="N120" s="1"/>
      <c r="O120" s="24"/>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row>
    <row r="121" spans="1:69" s="2" customFormat="1">
      <c r="A121" s="1"/>
      <c r="B121" s="1"/>
      <c r="C121" s="1"/>
      <c r="D121" s="1"/>
      <c r="E121" s="1"/>
      <c r="F121" s="1"/>
      <c r="G121" s="1"/>
      <c r="H121" s="1"/>
      <c r="I121" s="1"/>
      <c r="J121" s="1"/>
      <c r="K121" s="1"/>
      <c r="L121" s="1"/>
      <c r="M121" s="1"/>
      <c r="N121" s="1"/>
      <c r="O121" s="24"/>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row>
    <row r="122" spans="1:69" s="2" customFormat="1">
      <c r="A122" s="1"/>
      <c r="B122" s="1"/>
      <c r="C122" s="1"/>
      <c r="D122" s="1"/>
      <c r="E122" s="1"/>
      <c r="F122" s="1"/>
      <c r="G122" s="1"/>
      <c r="H122" s="1"/>
      <c r="I122" s="1"/>
      <c r="J122" s="1"/>
      <c r="K122" s="1"/>
      <c r="L122" s="1"/>
      <c r="M122" s="1"/>
      <c r="N122" s="1"/>
      <c r="O122" s="24"/>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row>
    <row r="123" spans="1:69" s="2" customFormat="1">
      <c r="A123" s="1"/>
      <c r="B123" s="1"/>
      <c r="C123" s="1"/>
      <c r="D123" s="1"/>
      <c r="E123" s="1"/>
      <c r="F123" s="1"/>
      <c r="G123" s="1"/>
      <c r="H123" s="1"/>
      <c r="I123" s="1"/>
      <c r="J123" s="1"/>
      <c r="K123" s="1"/>
      <c r="L123" s="1"/>
      <c r="M123" s="1"/>
      <c r="N123" s="1"/>
      <c r="O123" s="24"/>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row>
    <row r="124" spans="1:69" s="2" customFormat="1">
      <c r="A124" s="1"/>
      <c r="B124" s="1"/>
      <c r="C124" s="1"/>
      <c r="D124" s="1"/>
      <c r="E124" s="1"/>
      <c r="F124" s="1"/>
      <c r="G124" s="1"/>
      <c r="H124" s="1"/>
      <c r="I124" s="1"/>
      <c r="J124" s="1"/>
      <c r="K124" s="1"/>
      <c r="L124" s="1"/>
      <c r="M124" s="1"/>
      <c r="N124" s="1"/>
      <c r="O124" s="24"/>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row>
    <row r="125" spans="1:69" s="2" customFormat="1">
      <c r="A125" s="1"/>
      <c r="B125" s="1"/>
      <c r="C125" s="1"/>
      <c r="D125" s="1"/>
      <c r="E125" s="1"/>
      <c r="F125" s="1"/>
      <c r="G125" s="1"/>
      <c r="H125" s="1"/>
      <c r="I125" s="1"/>
      <c r="J125" s="1"/>
      <c r="K125" s="1"/>
      <c r="L125" s="1"/>
      <c r="M125" s="1"/>
      <c r="N125" s="1"/>
      <c r="O125" s="24"/>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row>
    <row r="126" spans="1:69" s="2" customFormat="1">
      <c r="A126" s="1"/>
      <c r="B126" s="1"/>
      <c r="C126" s="1"/>
      <c r="D126" s="1"/>
      <c r="E126" s="1"/>
      <c r="F126" s="1"/>
      <c r="G126" s="1"/>
      <c r="H126" s="1"/>
      <c r="I126" s="1"/>
      <c r="J126" s="1"/>
      <c r="K126" s="1"/>
      <c r="L126" s="1"/>
      <c r="M126" s="1"/>
      <c r="N126" s="1"/>
      <c r="O126" s="24"/>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row>
    <row r="127" spans="1:69" s="2" customFormat="1">
      <c r="A127" s="1"/>
      <c r="B127" s="1"/>
      <c r="C127" s="1"/>
      <c r="D127" s="1"/>
      <c r="E127" s="1"/>
      <c r="F127" s="1"/>
      <c r="G127" s="1"/>
      <c r="H127" s="1"/>
      <c r="I127" s="1"/>
      <c r="J127" s="1"/>
      <c r="K127" s="1"/>
      <c r="L127" s="1"/>
      <c r="M127" s="1"/>
      <c r="N127" s="1"/>
      <c r="O127" s="24"/>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row>
    <row r="128" spans="1:69" s="2" customFormat="1">
      <c r="A128" s="1"/>
      <c r="B128" s="1"/>
      <c r="C128" s="1"/>
      <c r="D128" s="1"/>
      <c r="E128" s="1"/>
      <c r="F128" s="1"/>
      <c r="G128" s="1"/>
      <c r="H128" s="1"/>
      <c r="I128" s="1"/>
      <c r="J128" s="1"/>
      <c r="K128" s="1"/>
      <c r="L128" s="1"/>
      <c r="M128" s="1"/>
      <c r="N128" s="1"/>
      <c r="O128" s="24"/>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row>
    <row r="129" spans="1:69" s="2" customFormat="1">
      <c r="A129" s="1"/>
      <c r="B129" s="1"/>
      <c r="C129" s="1"/>
      <c r="D129" s="1"/>
      <c r="E129" s="1"/>
      <c r="F129" s="1"/>
      <c r="G129" s="1"/>
      <c r="H129" s="1"/>
      <c r="I129" s="1"/>
      <c r="J129" s="1"/>
      <c r="K129" s="1"/>
      <c r="L129" s="1"/>
      <c r="M129" s="1"/>
      <c r="N129" s="1"/>
      <c r="O129" s="24"/>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row>
    <row r="130" spans="1:69" s="2" customFormat="1">
      <c r="A130" s="1"/>
      <c r="B130" s="1"/>
      <c r="C130" s="1"/>
      <c r="D130" s="1"/>
      <c r="E130" s="1"/>
      <c r="F130" s="1"/>
      <c r="G130" s="1"/>
      <c r="H130" s="1"/>
      <c r="I130" s="1"/>
      <c r="J130" s="1"/>
      <c r="K130" s="1"/>
      <c r="L130" s="1"/>
      <c r="M130" s="1"/>
      <c r="N130" s="1"/>
      <c r="O130" s="24"/>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row>
    <row r="131" spans="1:69" s="2" customFormat="1">
      <c r="A131" s="1"/>
      <c r="B131" s="1"/>
      <c r="C131" s="1"/>
      <c r="D131" s="1"/>
      <c r="E131" s="1"/>
      <c r="F131" s="1"/>
      <c r="G131" s="1"/>
      <c r="H131" s="1"/>
      <c r="I131" s="1"/>
      <c r="J131" s="1"/>
      <c r="K131" s="1"/>
      <c r="L131" s="1"/>
      <c r="M131" s="1"/>
      <c r="N131" s="1"/>
      <c r="O131" s="24"/>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row>
    <row r="132" spans="1:69" s="2" customFormat="1">
      <c r="A132" s="1"/>
      <c r="B132" s="1"/>
      <c r="C132" s="1"/>
      <c r="D132" s="1"/>
      <c r="E132" s="1"/>
      <c r="F132" s="1"/>
      <c r="G132" s="1"/>
      <c r="H132" s="1"/>
      <c r="I132" s="1"/>
      <c r="J132" s="1"/>
      <c r="K132" s="1"/>
      <c r="L132" s="1"/>
      <c r="M132" s="1"/>
      <c r="N132" s="1"/>
      <c r="O132" s="24"/>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row>
    <row r="133" spans="1:69" s="2" customFormat="1">
      <c r="A133" s="1"/>
      <c r="B133" s="1"/>
      <c r="C133" s="1"/>
      <c r="D133" s="1"/>
      <c r="E133" s="1"/>
      <c r="F133" s="1"/>
      <c r="G133" s="1"/>
      <c r="H133" s="1"/>
      <c r="I133" s="1"/>
      <c r="J133" s="1"/>
      <c r="K133" s="1"/>
      <c r="L133" s="1"/>
      <c r="M133" s="1"/>
      <c r="N133" s="1"/>
      <c r="O133" s="24"/>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row>
    <row r="134" spans="1:69" s="2" customFormat="1">
      <c r="A134" s="1"/>
      <c r="B134" s="1"/>
      <c r="C134" s="1"/>
      <c r="D134" s="1"/>
      <c r="E134" s="1"/>
      <c r="F134" s="1"/>
      <c r="G134" s="1"/>
      <c r="H134" s="1"/>
      <c r="I134" s="1"/>
      <c r="J134" s="1"/>
      <c r="K134" s="1"/>
      <c r="L134" s="1"/>
      <c r="M134" s="1"/>
      <c r="N134" s="1"/>
      <c r="O134" s="24"/>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row>
    <row r="135" spans="1:69" s="2" customFormat="1">
      <c r="A135" s="1"/>
      <c r="B135" s="1"/>
      <c r="C135" s="1"/>
      <c r="D135" s="1"/>
      <c r="E135" s="1"/>
      <c r="F135" s="1"/>
      <c r="G135" s="1"/>
      <c r="H135" s="1"/>
      <c r="I135" s="1"/>
      <c r="J135" s="1"/>
      <c r="K135" s="1"/>
      <c r="L135" s="1"/>
      <c r="M135" s="1"/>
      <c r="N135" s="1"/>
      <c r="O135" s="24"/>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row>
    <row r="136" spans="1:69" s="2" customFormat="1">
      <c r="A136" s="1"/>
      <c r="B136" s="1"/>
      <c r="C136" s="1"/>
      <c r="D136" s="1"/>
      <c r="E136" s="1"/>
      <c r="F136" s="1"/>
      <c r="G136" s="1"/>
      <c r="H136" s="1"/>
      <c r="I136" s="1"/>
      <c r="J136" s="1"/>
      <c r="K136" s="1"/>
      <c r="L136" s="1"/>
      <c r="M136" s="1"/>
      <c r="N136" s="1"/>
      <c r="O136" s="24"/>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row>
    <row r="137" spans="1:69" s="2" customFormat="1">
      <c r="A137" s="1"/>
      <c r="B137" s="1"/>
      <c r="C137" s="1"/>
      <c r="D137" s="1"/>
      <c r="E137" s="1"/>
      <c r="F137" s="1"/>
      <c r="G137" s="1"/>
      <c r="H137" s="1"/>
      <c r="I137" s="1"/>
      <c r="J137" s="1"/>
      <c r="K137" s="1"/>
      <c r="L137" s="1"/>
      <c r="M137" s="1"/>
      <c r="N137" s="1"/>
      <c r="O137" s="24"/>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row>
    <row r="138" spans="1:69" s="2" customFormat="1">
      <c r="A138" s="1"/>
      <c r="B138" s="1"/>
      <c r="C138" s="1"/>
      <c r="D138" s="1"/>
      <c r="E138" s="1"/>
      <c r="F138" s="1"/>
      <c r="G138" s="1"/>
      <c r="H138" s="1"/>
      <c r="I138" s="1"/>
      <c r="J138" s="1"/>
      <c r="K138" s="1"/>
      <c r="L138" s="1"/>
      <c r="M138" s="1"/>
      <c r="N138" s="1"/>
      <c r="O138" s="24"/>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row>
    <row r="139" spans="1:69" s="2" customFormat="1">
      <c r="A139" s="1"/>
      <c r="B139" s="1"/>
      <c r="C139" s="1"/>
      <c r="D139" s="1"/>
      <c r="E139" s="1"/>
      <c r="F139" s="1"/>
      <c r="G139" s="1"/>
      <c r="H139" s="1"/>
      <c r="I139" s="1"/>
      <c r="J139" s="1"/>
      <c r="K139" s="1"/>
      <c r="L139" s="1"/>
      <c r="M139" s="1"/>
      <c r="N139" s="1"/>
      <c r="O139" s="24"/>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row>
    <row r="140" spans="1:69" s="2" customFormat="1">
      <c r="A140" s="1"/>
      <c r="B140" s="1"/>
      <c r="C140" s="1"/>
      <c r="D140" s="1"/>
      <c r="E140" s="1"/>
      <c r="F140" s="1"/>
      <c r="G140" s="1"/>
      <c r="H140" s="1"/>
      <c r="I140" s="1"/>
      <c r="J140" s="1"/>
      <c r="K140" s="1"/>
      <c r="L140" s="1"/>
      <c r="M140" s="1"/>
      <c r="N140" s="1"/>
      <c r="O140" s="24"/>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row>
    <row r="141" spans="1:69" s="2" customFormat="1">
      <c r="A141" s="1"/>
      <c r="B141" s="1"/>
      <c r="C141" s="1"/>
      <c r="D141" s="1"/>
      <c r="E141" s="1"/>
      <c r="F141" s="1"/>
      <c r="G141" s="1"/>
      <c r="H141" s="1"/>
      <c r="I141" s="1"/>
      <c r="J141" s="1"/>
      <c r="K141" s="1"/>
      <c r="L141" s="1"/>
      <c r="M141" s="1"/>
      <c r="N141" s="1"/>
      <c r="O141" s="24"/>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row>
    <row r="142" spans="1:69" s="2" customFormat="1">
      <c r="A142" s="1"/>
      <c r="B142" s="1"/>
      <c r="C142" s="1"/>
      <c r="D142" s="1"/>
      <c r="E142" s="1"/>
      <c r="F142" s="1"/>
      <c r="G142" s="1"/>
      <c r="H142" s="1"/>
      <c r="I142" s="1"/>
      <c r="J142" s="1"/>
      <c r="K142" s="1"/>
      <c r="L142" s="1"/>
      <c r="M142" s="1"/>
      <c r="N142" s="1"/>
      <c r="O142" s="24"/>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row>
    <row r="143" spans="1:69" s="2" customFormat="1">
      <c r="A143" s="1"/>
      <c r="B143" s="1"/>
      <c r="C143" s="1"/>
      <c r="D143" s="1"/>
      <c r="E143" s="1"/>
      <c r="F143" s="1"/>
      <c r="G143" s="1"/>
      <c r="H143" s="1"/>
      <c r="I143" s="1"/>
      <c r="J143" s="1"/>
      <c r="K143" s="1"/>
      <c r="L143" s="1"/>
      <c r="M143" s="1"/>
      <c r="N143" s="1"/>
      <c r="O143" s="24"/>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row>
    <row r="144" spans="1:69" s="2" customFormat="1">
      <c r="A144" s="1"/>
      <c r="B144" s="1"/>
      <c r="C144" s="1"/>
      <c r="D144" s="1"/>
      <c r="E144" s="1"/>
      <c r="F144" s="1"/>
      <c r="G144" s="1"/>
      <c r="H144" s="1"/>
      <c r="I144" s="1"/>
      <c r="J144" s="1"/>
      <c r="K144" s="1"/>
      <c r="L144" s="1"/>
      <c r="M144" s="1"/>
      <c r="N144" s="1"/>
      <c r="O144" s="24"/>
      <c r="P144" s="7"/>
      <c r="Q144" s="7"/>
      <c r="R144" s="7"/>
      <c r="S144" s="7"/>
      <c r="T144" s="7"/>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row>
    <row r="145" spans="1:69" s="2" customFormat="1">
      <c r="A145" s="1"/>
      <c r="B145" s="1"/>
      <c r="C145" s="1"/>
      <c r="D145" s="1"/>
      <c r="E145" s="1"/>
      <c r="F145" s="1"/>
      <c r="G145" s="1"/>
      <c r="H145" s="1"/>
      <c r="I145" s="1"/>
      <c r="J145" s="1"/>
      <c r="K145" s="1"/>
      <c r="L145" s="1"/>
      <c r="M145" s="1"/>
      <c r="N145" s="1"/>
      <c r="O145" s="24"/>
      <c r="P145" s="7"/>
      <c r="Q145" s="7"/>
      <c r="R145" s="7"/>
      <c r="S145" s="7"/>
      <c r="T145" s="7"/>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row>
    <row r="146" spans="1:69" s="2" customFormat="1">
      <c r="A146" s="1"/>
      <c r="B146" s="1"/>
      <c r="C146" s="1"/>
      <c r="D146" s="1"/>
      <c r="E146" s="1"/>
      <c r="F146" s="1"/>
      <c r="G146" s="1"/>
      <c r="H146" s="1"/>
      <c r="I146" s="1"/>
      <c r="J146" s="1"/>
      <c r="K146" s="1"/>
      <c r="L146" s="1"/>
      <c r="M146" s="1"/>
      <c r="N146" s="1"/>
      <c r="O146" s="24"/>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row>
    <row r="147" spans="1:69" s="2" customFormat="1">
      <c r="A147" s="1"/>
      <c r="B147" s="1"/>
      <c r="C147" s="1"/>
      <c r="D147" s="1"/>
      <c r="E147" s="1"/>
      <c r="F147" s="1"/>
      <c r="G147" s="1"/>
      <c r="H147" s="1"/>
      <c r="I147" s="1"/>
      <c r="J147" s="1"/>
      <c r="K147" s="1"/>
      <c r="L147" s="1"/>
      <c r="M147" s="1"/>
      <c r="N147" s="1"/>
      <c r="O147" s="24"/>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row>
    <row r="148" spans="1:69" s="2" customFormat="1">
      <c r="A148" s="1"/>
      <c r="B148" s="1"/>
      <c r="C148" s="1"/>
      <c r="D148" s="1"/>
      <c r="E148" s="1"/>
      <c r="F148" s="1"/>
      <c r="G148" s="1"/>
      <c r="H148" s="1"/>
      <c r="I148" s="1"/>
      <c r="J148" s="1"/>
      <c r="K148" s="1"/>
      <c r="L148" s="1"/>
      <c r="M148" s="1"/>
      <c r="N148" s="1"/>
      <c r="O148" s="24"/>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row>
    <row r="149" spans="1:69" s="2" customFormat="1">
      <c r="A149" s="1"/>
      <c r="B149" s="1"/>
      <c r="C149" s="1"/>
      <c r="D149" s="1"/>
      <c r="E149" s="1"/>
      <c r="F149" s="1"/>
      <c r="G149" s="1"/>
      <c r="H149" s="1"/>
      <c r="I149" s="1"/>
      <c r="J149" s="1"/>
      <c r="K149" s="1"/>
      <c r="L149" s="1"/>
      <c r="M149" s="1"/>
      <c r="N149" s="1"/>
      <c r="O149" s="24"/>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row>
    <row r="150" spans="1:69" s="2" customFormat="1">
      <c r="A150" s="1"/>
      <c r="B150" s="1"/>
      <c r="C150" s="1"/>
      <c r="D150" s="1"/>
      <c r="E150" s="1"/>
      <c r="F150" s="1"/>
      <c r="G150" s="1"/>
      <c r="H150" s="1"/>
      <c r="I150" s="1"/>
      <c r="J150" s="1"/>
      <c r="K150" s="1"/>
      <c r="L150" s="1"/>
      <c r="M150" s="1"/>
      <c r="N150" s="1"/>
      <c r="O150" s="24"/>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row>
    <row r="151" spans="1:69" s="2" customFormat="1">
      <c r="A151" s="1"/>
      <c r="B151" s="1"/>
      <c r="C151" s="1"/>
      <c r="D151" s="1"/>
      <c r="E151" s="1"/>
      <c r="F151" s="1"/>
      <c r="G151" s="1"/>
      <c r="H151" s="1"/>
      <c r="I151" s="1"/>
      <c r="J151" s="1"/>
      <c r="K151" s="1"/>
      <c r="L151" s="1"/>
      <c r="M151" s="1"/>
      <c r="N151" s="1"/>
      <c r="O151" s="24"/>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row>
    <row r="152" spans="1:69" s="2" customFormat="1">
      <c r="A152" s="1"/>
      <c r="B152" s="1"/>
      <c r="C152" s="1"/>
      <c r="D152" s="1"/>
      <c r="E152" s="1"/>
      <c r="F152" s="1"/>
      <c r="G152" s="1"/>
      <c r="H152" s="1"/>
      <c r="I152" s="1"/>
      <c r="J152" s="1"/>
      <c r="K152" s="1"/>
      <c r="L152" s="1"/>
      <c r="M152" s="1"/>
      <c r="N152" s="1"/>
      <c r="O152" s="24"/>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row>
    <row r="153" spans="1:69" s="2" customFormat="1">
      <c r="A153" s="1"/>
      <c r="B153" s="1"/>
      <c r="C153" s="1"/>
      <c r="D153" s="1"/>
      <c r="E153" s="1"/>
      <c r="F153" s="1"/>
      <c r="G153" s="1"/>
      <c r="H153" s="1"/>
      <c r="I153" s="1"/>
      <c r="J153" s="1"/>
      <c r="K153" s="1"/>
      <c r="L153" s="1"/>
      <c r="M153" s="1"/>
      <c r="N153" s="1"/>
      <c r="O153" s="24"/>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row>
    <row r="154" spans="1:69" s="2" customFormat="1">
      <c r="A154" s="1"/>
      <c r="B154" s="1"/>
      <c r="C154" s="1"/>
      <c r="D154" s="1"/>
      <c r="E154" s="1"/>
      <c r="F154" s="1"/>
      <c r="G154" s="1"/>
      <c r="H154" s="1"/>
      <c r="I154" s="1"/>
      <c r="J154" s="1"/>
      <c r="K154" s="1"/>
      <c r="L154" s="1"/>
      <c r="M154" s="1"/>
      <c r="N154" s="1"/>
      <c r="O154" s="24"/>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row>
    <row r="155" spans="1:69" s="2" customFormat="1">
      <c r="A155" s="1"/>
      <c r="B155" s="1"/>
      <c r="C155" s="1"/>
      <c r="D155" s="1"/>
      <c r="E155" s="1"/>
      <c r="F155" s="1"/>
      <c r="G155" s="1"/>
      <c r="H155" s="1"/>
      <c r="I155" s="1"/>
      <c r="J155" s="1"/>
      <c r="K155" s="1"/>
      <c r="L155" s="1"/>
      <c r="M155" s="1"/>
      <c r="N155" s="1"/>
      <c r="O155" s="24"/>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row>
    <row r="156" spans="1:69" s="2" customFormat="1">
      <c r="A156" s="1"/>
      <c r="B156" s="1"/>
      <c r="C156" s="1"/>
      <c r="D156" s="1"/>
      <c r="E156" s="1"/>
      <c r="F156" s="1"/>
      <c r="G156" s="1"/>
      <c r="H156" s="1"/>
      <c r="I156" s="1"/>
      <c r="J156" s="1"/>
      <c r="K156" s="1"/>
      <c r="L156" s="1"/>
      <c r="M156" s="1"/>
      <c r="N156" s="1"/>
      <c r="O156" s="24"/>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row>
    <row r="157" spans="1:69" s="2" customFormat="1">
      <c r="A157" s="1"/>
      <c r="B157" s="1"/>
      <c r="C157" s="1"/>
      <c r="D157" s="1"/>
      <c r="E157" s="1"/>
      <c r="F157" s="1"/>
      <c r="G157" s="1"/>
      <c r="H157" s="1"/>
      <c r="I157" s="1"/>
      <c r="J157" s="1"/>
      <c r="K157" s="1"/>
      <c r="L157" s="1"/>
      <c r="M157" s="1"/>
      <c r="N157" s="1"/>
      <c r="O157" s="24"/>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row>
    <row r="158" spans="1:69" s="2" customFormat="1">
      <c r="A158" s="1"/>
      <c r="B158" s="1"/>
      <c r="C158" s="1"/>
      <c r="D158" s="1"/>
      <c r="E158" s="1"/>
      <c r="F158" s="1"/>
      <c r="G158" s="1"/>
      <c r="H158" s="1"/>
      <c r="I158" s="1"/>
      <c r="J158" s="1"/>
      <c r="K158" s="1"/>
      <c r="L158" s="1"/>
      <c r="M158" s="1"/>
      <c r="N158" s="1"/>
      <c r="O158" s="24"/>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row>
    <row r="159" spans="1:69" s="2" customFormat="1">
      <c r="A159" s="1"/>
      <c r="B159" s="1"/>
      <c r="C159" s="1"/>
      <c r="D159" s="1"/>
      <c r="E159" s="1"/>
      <c r="F159" s="1"/>
      <c r="G159" s="1"/>
      <c r="H159" s="1"/>
      <c r="I159" s="1"/>
      <c r="J159" s="1"/>
      <c r="K159" s="1"/>
      <c r="L159" s="1"/>
      <c r="M159" s="1"/>
      <c r="N159" s="1"/>
      <c r="O159" s="24"/>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row>
    <row r="160" spans="1:69" s="2" customFormat="1">
      <c r="A160" s="1"/>
      <c r="B160" s="1"/>
      <c r="C160" s="1"/>
      <c r="D160" s="1"/>
      <c r="E160" s="1"/>
      <c r="F160" s="1"/>
      <c r="G160" s="1"/>
      <c r="H160" s="1"/>
      <c r="I160" s="1"/>
      <c r="J160" s="1"/>
      <c r="K160" s="1"/>
      <c r="L160" s="1"/>
      <c r="M160" s="1"/>
      <c r="N160" s="1"/>
      <c r="O160" s="24"/>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row>
    <row r="161" spans="1:69" s="2" customFormat="1">
      <c r="A161" s="1"/>
      <c r="B161" s="1"/>
      <c r="C161" s="1"/>
      <c r="D161" s="1"/>
      <c r="E161" s="1"/>
      <c r="F161" s="1"/>
      <c r="G161" s="1"/>
      <c r="H161" s="1"/>
      <c r="I161" s="1"/>
      <c r="J161" s="1"/>
      <c r="K161" s="1"/>
      <c r="L161" s="1"/>
      <c r="M161" s="1"/>
      <c r="N161" s="1"/>
      <c r="O161" s="24"/>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row>
    <row r="162" spans="1:69" s="2" customFormat="1">
      <c r="A162" s="1"/>
      <c r="B162" s="1"/>
      <c r="C162" s="1"/>
      <c r="D162" s="1"/>
      <c r="E162" s="1"/>
      <c r="F162" s="1"/>
      <c r="G162" s="1"/>
      <c r="H162" s="1"/>
      <c r="I162" s="1"/>
      <c r="J162" s="1"/>
      <c r="K162" s="1"/>
      <c r="L162" s="1"/>
      <c r="M162" s="1"/>
      <c r="N162" s="1"/>
      <c r="O162" s="24"/>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row>
    <row r="163" spans="1:69" s="2" customFormat="1">
      <c r="A163" s="1"/>
      <c r="B163" s="1"/>
      <c r="C163" s="1"/>
      <c r="D163" s="1"/>
      <c r="E163" s="1"/>
      <c r="F163" s="1"/>
      <c r="G163" s="1"/>
      <c r="H163" s="1"/>
      <c r="I163" s="1"/>
      <c r="J163" s="1"/>
      <c r="K163" s="1"/>
      <c r="L163" s="1"/>
      <c r="M163" s="1"/>
      <c r="N163" s="1"/>
      <c r="O163" s="24"/>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row>
    <row r="164" spans="1:69" s="2" customFormat="1">
      <c r="A164" s="1"/>
      <c r="B164" s="1"/>
      <c r="C164" s="1"/>
      <c r="D164" s="1"/>
      <c r="E164" s="1"/>
      <c r="F164" s="1"/>
      <c r="G164" s="1"/>
      <c r="H164" s="1"/>
      <c r="I164" s="1"/>
      <c r="J164" s="1"/>
      <c r="K164" s="1"/>
      <c r="L164" s="1"/>
      <c r="M164" s="1"/>
      <c r="N164" s="1"/>
      <c r="O164" s="24"/>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row>
    <row r="165" spans="1:69" s="2" customFormat="1">
      <c r="A165" s="1"/>
      <c r="B165" s="1"/>
      <c r="C165" s="1"/>
      <c r="D165" s="1"/>
      <c r="E165" s="1"/>
      <c r="F165" s="1"/>
      <c r="G165" s="1"/>
      <c r="H165" s="1"/>
      <c r="I165" s="1"/>
      <c r="J165" s="1"/>
      <c r="K165" s="1"/>
      <c r="L165" s="1"/>
      <c r="M165" s="1"/>
      <c r="N165" s="1"/>
      <c r="O165" s="24"/>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row>
    <row r="166" spans="1:69" s="2" customFormat="1">
      <c r="A166" s="1"/>
      <c r="B166" s="1"/>
      <c r="C166" s="1"/>
      <c r="D166" s="1"/>
      <c r="E166" s="1"/>
      <c r="F166" s="1"/>
      <c r="G166" s="1"/>
      <c r="H166" s="1"/>
      <c r="I166" s="1"/>
      <c r="J166" s="1"/>
      <c r="K166" s="1"/>
      <c r="L166" s="1"/>
      <c r="M166" s="1"/>
      <c r="N166" s="1"/>
      <c r="O166" s="24"/>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row>
    <row r="167" spans="1:69" s="2" customFormat="1">
      <c r="A167" s="1"/>
      <c r="B167" s="1"/>
      <c r="C167" s="1"/>
      <c r="D167" s="1"/>
      <c r="E167" s="1"/>
      <c r="F167" s="1"/>
      <c r="G167" s="1"/>
      <c r="H167" s="1"/>
      <c r="I167" s="1"/>
      <c r="J167" s="1"/>
      <c r="K167" s="1"/>
      <c r="L167" s="1"/>
      <c r="M167" s="1"/>
      <c r="N167" s="1"/>
      <c r="O167" s="24"/>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row>
    <row r="168" spans="1:69" s="2" customFormat="1">
      <c r="A168" s="1"/>
      <c r="B168" s="1"/>
      <c r="C168" s="1"/>
      <c r="D168" s="3"/>
      <c r="E168" s="3"/>
      <c r="F168" s="3"/>
      <c r="G168" s="3"/>
      <c r="H168" s="3"/>
      <c r="I168" s="3"/>
      <c r="J168" s="3"/>
      <c r="K168" s="3"/>
      <c r="L168" s="3"/>
      <c r="M168" s="3"/>
      <c r="N168" s="3"/>
      <c r="O168" s="24"/>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row>
    <row r="169" spans="1:69" s="2" customFormat="1">
      <c r="A169" s="1"/>
      <c r="B169" s="1"/>
      <c r="C169" s="1"/>
      <c r="D169" s="3"/>
      <c r="E169" s="3"/>
      <c r="F169" s="3"/>
      <c r="G169" s="3"/>
      <c r="H169" s="3"/>
      <c r="I169" s="3"/>
      <c r="J169" s="3"/>
      <c r="K169" s="3"/>
      <c r="L169" s="3"/>
      <c r="M169" s="3"/>
      <c r="N169" s="3"/>
      <c r="O169" s="24"/>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row>
    <row r="170" spans="1:69" s="2" customFormat="1">
      <c r="A170" s="1"/>
      <c r="B170" s="1"/>
      <c r="C170" s="1"/>
      <c r="D170" s="3"/>
      <c r="E170" s="3"/>
      <c r="F170" s="3"/>
      <c r="G170" s="3"/>
      <c r="H170" s="3"/>
      <c r="I170" s="3"/>
      <c r="J170" s="3"/>
      <c r="K170" s="3"/>
      <c r="L170" s="3"/>
      <c r="M170" s="3"/>
      <c r="N170" s="3"/>
      <c r="O170" s="24"/>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row>
    <row r="171" spans="1:69" s="2" customFormat="1">
      <c r="A171" s="1"/>
      <c r="B171" s="1"/>
      <c r="C171" s="1"/>
      <c r="D171" s="3"/>
      <c r="E171" s="3"/>
      <c r="F171" s="3"/>
      <c r="G171" s="3"/>
      <c r="H171" s="3"/>
      <c r="I171" s="3"/>
      <c r="J171" s="3"/>
      <c r="K171" s="3"/>
      <c r="L171" s="3"/>
      <c r="M171" s="3"/>
      <c r="N171" s="3"/>
      <c r="O171" s="24"/>
      <c r="P171" s="4"/>
      <c r="Q171" s="4"/>
      <c r="R171" s="4"/>
      <c r="S171" s="4"/>
      <c r="T171" s="4"/>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row>
    <row r="172" spans="1:69" s="2" customFormat="1">
      <c r="A172" s="1"/>
      <c r="B172" s="1"/>
      <c r="C172" s="1"/>
      <c r="D172" s="1"/>
      <c r="E172" s="1"/>
      <c r="F172" s="1"/>
      <c r="G172" s="1"/>
      <c r="H172" s="1"/>
      <c r="I172" s="1"/>
      <c r="J172" s="1"/>
      <c r="K172" s="1"/>
      <c r="L172" s="1"/>
      <c r="M172" s="1"/>
      <c r="N172" s="1"/>
      <c r="O172" s="24"/>
      <c r="P172" s="4"/>
      <c r="Q172" s="4"/>
      <c r="R172" s="4"/>
      <c r="S172" s="4"/>
      <c r="T172" s="4"/>
      <c r="U172" s="1"/>
      <c r="V172" s="1"/>
      <c r="W172" s="1"/>
      <c r="X172" s="1"/>
      <c r="Y172" s="1"/>
      <c r="Z172" s="1"/>
      <c r="AA172" s="5"/>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row>
    <row r="173" spans="1:69" s="2" customFormat="1">
      <c r="A173" s="1"/>
      <c r="B173" s="1"/>
      <c r="C173" s="1"/>
      <c r="D173" s="1"/>
      <c r="E173" s="1"/>
      <c r="F173" s="1"/>
      <c r="G173" s="1"/>
      <c r="H173" s="1"/>
      <c r="I173" s="1"/>
      <c r="J173" s="1"/>
      <c r="K173" s="1"/>
      <c r="L173" s="1"/>
      <c r="M173" s="1"/>
      <c r="N173" s="1"/>
      <c r="O173" s="24"/>
      <c r="P173" s="4"/>
      <c r="Q173" s="4"/>
      <c r="R173" s="4"/>
      <c r="S173" s="4"/>
      <c r="T173" s="4"/>
      <c r="U173" s="1"/>
      <c r="V173" s="1"/>
      <c r="W173" s="1"/>
      <c r="X173" s="1"/>
      <c r="Y173" s="1"/>
      <c r="Z173" s="1"/>
      <c r="AA173" s="5"/>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row>
    <row r="174" spans="1:69" s="2" customFormat="1">
      <c r="A174" s="1"/>
      <c r="B174" s="1"/>
      <c r="C174" s="1"/>
      <c r="D174" s="1"/>
      <c r="E174" s="1"/>
      <c r="F174" s="1"/>
      <c r="G174" s="1"/>
      <c r="H174" s="1"/>
      <c r="I174" s="1"/>
      <c r="J174" s="1"/>
      <c r="K174" s="1"/>
      <c r="L174" s="1"/>
      <c r="M174" s="1"/>
      <c r="N174" s="1"/>
      <c r="O174" s="24"/>
      <c r="P174" s="1"/>
      <c r="Q174" s="1"/>
      <c r="R174" s="1"/>
      <c r="S174" s="1"/>
      <c r="T174" s="1"/>
      <c r="U174" s="1"/>
      <c r="V174" s="1"/>
      <c r="W174" s="1"/>
      <c r="X174" s="1"/>
      <c r="Y174" s="1"/>
      <c r="Z174" s="1"/>
      <c r="AA174" s="5"/>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row>
    <row r="175" spans="1:69" s="2" customFormat="1">
      <c r="A175" s="1"/>
      <c r="B175" s="1"/>
      <c r="C175" s="1"/>
      <c r="D175" s="1"/>
      <c r="E175" s="1"/>
      <c r="F175" s="1"/>
      <c r="G175" s="1"/>
      <c r="H175" s="1"/>
      <c r="I175" s="1"/>
      <c r="J175" s="1"/>
      <c r="K175" s="1"/>
      <c r="L175" s="1"/>
      <c r="M175" s="1"/>
      <c r="N175" s="1"/>
      <c r="O175" s="24"/>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row>
    <row r="176" spans="1:69" s="2" customFormat="1" ht="14">
      <c r="A176" s="1"/>
      <c r="B176" s="1"/>
      <c r="C176" s="1"/>
      <c r="D176" s="1"/>
      <c r="E176" s="1"/>
      <c r="F176" s="21" t="s">
        <v>52</v>
      </c>
      <c r="G176" s="21" t="s">
        <v>53</v>
      </c>
      <c r="H176" s="21"/>
      <c r="I176" s="1"/>
      <c r="J176" s="1"/>
      <c r="K176" s="1"/>
      <c r="L176" s="1"/>
      <c r="M176" s="1"/>
      <c r="N176" s="1"/>
      <c r="O176" s="24"/>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row>
    <row r="177" spans="1:87" s="2" customFormat="1" ht="56">
      <c r="A177" s="1">
        <v>2018</v>
      </c>
      <c r="B177" s="1"/>
      <c r="C177" s="1"/>
      <c r="D177" s="8" t="s">
        <v>54</v>
      </c>
      <c r="E177" s="8"/>
      <c r="F177" s="27" t="s">
        <v>55</v>
      </c>
      <c r="G177" s="3" t="s">
        <v>56</v>
      </c>
      <c r="H177" s="3"/>
      <c r="I177" s="8" t="s">
        <v>8</v>
      </c>
      <c r="J177" s="8" t="s">
        <v>57</v>
      </c>
      <c r="K177" s="8" t="s">
        <v>58</v>
      </c>
      <c r="L177" s="8" t="s">
        <v>59</v>
      </c>
      <c r="M177" s="8"/>
      <c r="N177" s="8" t="s">
        <v>60</v>
      </c>
      <c r="O177" s="59"/>
      <c r="P177" s="8"/>
      <c r="Q177" s="9" t="s">
        <v>61</v>
      </c>
      <c r="R177" s="1"/>
      <c r="S177" s="1"/>
      <c r="T177" s="1"/>
      <c r="U177" s="1"/>
      <c r="V177" s="1"/>
      <c r="W177" s="1"/>
      <c r="X177" s="1"/>
      <c r="Y177" s="1"/>
      <c r="Z177" s="1"/>
      <c r="AA177" s="1"/>
      <c r="AB177" s="1"/>
      <c r="AC177" s="4"/>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row>
    <row r="178" spans="1:87" s="2" customFormat="1" ht="112">
      <c r="A178" s="1">
        <v>2019</v>
      </c>
      <c r="B178" s="1"/>
      <c r="C178" s="1"/>
      <c r="D178" s="3" t="s">
        <v>62</v>
      </c>
      <c r="E178" s="3"/>
      <c r="F178" s="27" t="s">
        <v>63</v>
      </c>
      <c r="G178" s="3" t="s">
        <v>64</v>
      </c>
      <c r="H178" s="3"/>
      <c r="I178" s="28">
        <v>7560</v>
      </c>
      <c r="J178" s="28">
        <v>1</v>
      </c>
      <c r="K178" s="28" t="str">
        <f>+CONCATENATE(I178,"-",J178)</f>
        <v>7560-1</v>
      </c>
      <c r="L178" s="30" t="s">
        <v>65</v>
      </c>
      <c r="M178" s="3"/>
      <c r="N178" s="3" t="s">
        <v>66</v>
      </c>
      <c r="O178" s="24" t="s">
        <v>67</v>
      </c>
      <c r="P178" s="4" t="s">
        <v>68</v>
      </c>
      <c r="Q178" s="4"/>
      <c r="R178" s="4"/>
      <c r="S178" s="4"/>
      <c r="T178" s="4"/>
      <c r="U178" s="4" t="s">
        <v>69</v>
      </c>
      <c r="V178" s="4" t="s">
        <v>70</v>
      </c>
      <c r="W178" s="4"/>
      <c r="X178" s="4"/>
      <c r="Y178" s="4"/>
      <c r="Z178" s="4"/>
      <c r="AA178" s="16" t="s">
        <v>71</v>
      </c>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row>
    <row r="179" spans="1:87" s="2" customFormat="1" ht="70">
      <c r="A179" s="1">
        <v>2020</v>
      </c>
      <c r="B179" s="1"/>
      <c r="C179" s="1"/>
      <c r="D179" s="3" t="s">
        <v>66</v>
      </c>
      <c r="E179" s="3"/>
      <c r="F179" s="27" t="s">
        <v>72</v>
      </c>
      <c r="G179" s="3" t="s">
        <v>73</v>
      </c>
      <c r="H179" s="3"/>
      <c r="I179" s="28">
        <v>7560</v>
      </c>
      <c r="J179" s="28">
        <v>2</v>
      </c>
      <c r="K179" s="28" t="str">
        <f t="shared" ref="K179:K206" si="9">+CONCATENATE(I179,"-",J179)</f>
        <v>7560-2</v>
      </c>
      <c r="L179" s="30" t="s">
        <v>74</v>
      </c>
      <c r="M179" s="3"/>
      <c r="N179" s="3" t="s">
        <v>75</v>
      </c>
      <c r="O179" s="24" t="s">
        <v>76</v>
      </c>
      <c r="P179" s="4" t="s">
        <v>77</v>
      </c>
      <c r="Q179" s="4"/>
      <c r="R179" s="4"/>
      <c r="S179" s="4"/>
      <c r="T179" s="4"/>
      <c r="U179" s="4" t="s">
        <v>69</v>
      </c>
      <c r="V179" s="4" t="s">
        <v>70</v>
      </c>
      <c r="W179" s="4"/>
      <c r="X179" s="4"/>
      <c r="Y179" s="4"/>
      <c r="Z179" s="4"/>
      <c r="AA179" s="17" t="s">
        <v>78</v>
      </c>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6"/>
      <c r="BS179" s="6"/>
      <c r="BT179" s="6"/>
      <c r="BU179" s="6"/>
      <c r="BV179" s="6"/>
      <c r="BW179" s="6"/>
      <c r="BX179" s="6"/>
      <c r="BY179" s="6"/>
      <c r="BZ179" s="6"/>
      <c r="CA179" s="6"/>
      <c r="CB179" s="6"/>
      <c r="CC179" s="6"/>
      <c r="CD179" s="6"/>
      <c r="CE179" s="6"/>
      <c r="CF179" s="6"/>
      <c r="CG179" s="6"/>
      <c r="CH179" s="6"/>
    </row>
    <row r="180" spans="1:87" s="2" customFormat="1" ht="154">
      <c r="A180" s="1">
        <v>2021</v>
      </c>
      <c r="B180" s="1"/>
      <c r="C180" s="1"/>
      <c r="D180" s="3" t="s">
        <v>79</v>
      </c>
      <c r="E180" s="3"/>
      <c r="F180" s="27" t="s">
        <v>80</v>
      </c>
      <c r="G180" s="3" t="s">
        <v>73</v>
      </c>
      <c r="H180" s="3"/>
      <c r="I180" s="28">
        <v>7560</v>
      </c>
      <c r="J180" s="28">
        <v>3</v>
      </c>
      <c r="K180" s="28" t="str">
        <f t="shared" si="9"/>
        <v>7560-3</v>
      </c>
      <c r="L180" s="30" t="s">
        <v>81</v>
      </c>
      <c r="M180" s="3"/>
      <c r="N180" s="3" t="s">
        <v>82</v>
      </c>
      <c r="O180" s="24" t="s">
        <v>83</v>
      </c>
      <c r="P180" s="4" t="s">
        <v>77</v>
      </c>
      <c r="Q180" s="4"/>
      <c r="R180" s="4"/>
      <c r="S180" s="4"/>
      <c r="T180" s="4"/>
      <c r="U180" s="4" t="s">
        <v>69</v>
      </c>
      <c r="V180" s="4" t="s">
        <v>70</v>
      </c>
      <c r="W180" s="4"/>
      <c r="X180" s="4"/>
      <c r="Y180" s="4"/>
      <c r="Z180" s="4"/>
      <c r="AA180" s="17" t="s">
        <v>84</v>
      </c>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6"/>
      <c r="BS180" s="6"/>
      <c r="BT180" s="6"/>
      <c r="BU180" s="6"/>
      <c r="BV180" s="6"/>
      <c r="BW180" s="6"/>
      <c r="BX180" s="6"/>
      <c r="BY180" s="6"/>
      <c r="BZ180" s="6"/>
      <c r="CA180" s="6"/>
      <c r="CB180" s="6"/>
      <c r="CC180" s="6"/>
      <c r="CD180" s="6"/>
      <c r="CE180" s="6"/>
      <c r="CF180" s="6"/>
      <c r="CG180" s="6"/>
      <c r="CH180" s="6"/>
    </row>
    <row r="181" spans="1:87" s="2" customFormat="1" ht="154">
      <c r="A181" s="1">
        <v>2022</v>
      </c>
      <c r="B181" s="1"/>
      <c r="C181" s="1"/>
      <c r="D181" s="3" t="s">
        <v>85</v>
      </c>
      <c r="E181" s="3"/>
      <c r="F181" s="27" t="s">
        <v>86</v>
      </c>
      <c r="G181" s="3" t="s">
        <v>73</v>
      </c>
      <c r="H181" s="3"/>
      <c r="I181" s="28">
        <v>7560</v>
      </c>
      <c r="J181" s="28">
        <v>4</v>
      </c>
      <c r="K181" s="28" t="str">
        <f t="shared" si="9"/>
        <v>7560-4</v>
      </c>
      <c r="L181" s="30" t="s">
        <v>87</v>
      </c>
      <c r="M181" s="3"/>
      <c r="N181" s="3" t="s">
        <v>88</v>
      </c>
      <c r="O181" s="24" t="s">
        <v>89</v>
      </c>
      <c r="P181" s="4" t="s">
        <v>90</v>
      </c>
      <c r="Q181" s="4"/>
      <c r="R181" s="4"/>
      <c r="S181" s="4"/>
      <c r="T181" s="4"/>
      <c r="U181" s="4" t="s">
        <v>91</v>
      </c>
      <c r="V181" s="4" t="s">
        <v>70</v>
      </c>
      <c r="W181" s="4"/>
      <c r="X181" s="4"/>
      <c r="Y181" s="4"/>
      <c r="Z181" s="4"/>
      <c r="AA181" s="16" t="s">
        <v>92</v>
      </c>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6"/>
      <c r="BS181" s="6"/>
      <c r="BT181" s="6"/>
      <c r="BU181" s="6"/>
      <c r="BV181" s="6"/>
      <c r="BW181" s="6"/>
      <c r="BX181" s="6"/>
      <c r="BY181" s="6"/>
      <c r="BZ181" s="6"/>
      <c r="CA181" s="6"/>
      <c r="CB181" s="6"/>
      <c r="CC181" s="6"/>
      <c r="CD181" s="6"/>
      <c r="CE181" s="6"/>
      <c r="CF181" s="6"/>
      <c r="CG181" s="6"/>
      <c r="CH181" s="6"/>
    </row>
    <row r="182" spans="1:87" s="2" customFormat="1" ht="84">
      <c r="A182" s="1">
        <v>2023</v>
      </c>
      <c r="B182" s="1"/>
      <c r="C182" s="1"/>
      <c r="D182" s="3" t="s">
        <v>93</v>
      </c>
      <c r="E182" s="3"/>
      <c r="F182" s="27" t="s">
        <v>94</v>
      </c>
      <c r="G182" s="3" t="s">
        <v>73</v>
      </c>
      <c r="H182" s="3"/>
      <c r="I182" s="28">
        <v>7560</v>
      </c>
      <c r="J182" s="28">
        <v>5</v>
      </c>
      <c r="K182" s="28" t="str">
        <f t="shared" si="9"/>
        <v>7560-5</v>
      </c>
      <c r="L182" s="30" t="s">
        <v>95</v>
      </c>
      <c r="M182" s="3"/>
      <c r="N182" s="3" t="s">
        <v>96</v>
      </c>
      <c r="O182" s="24" t="s">
        <v>97</v>
      </c>
      <c r="P182" s="4" t="s">
        <v>98</v>
      </c>
      <c r="Q182" s="4"/>
      <c r="R182" s="4"/>
      <c r="S182" s="4"/>
      <c r="T182" s="4"/>
      <c r="U182" s="4" t="s">
        <v>91</v>
      </c>
      <c r="V182" s="4" t="s">
        <v>70</v>
      </c>
      <c r="W182" s="4"/>
      <c r="X182" s="4"/>
      <c r="Y182" s="4"/>
      <c r="Z182" s="4"/>
      <c r="AA182" s="16" t="s">
        <v>99</v>
      </c>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6"/>
      <c r="BS182" s="6"/>
      <c r="BT182" s="6"/>
      <c r="BU182" s="6"/>
      <c r="BV182" s="6"/>
      <c r="BW182" s="6"/>
      <c r="BX182" s="6"/>
      <c r="BY182" s="6"/>
      <c r="BZ182" s="6"/>
      <c r="CA182" s="6"/>
      <c r="CB182" s="6"/>
      <c r="CC182" s="6"/>
      <c r="CD182" s="6"/>
      <c r="CE182" s="6"/>
      <c r="CF182" s="6"/>
      <c r="CG182" s="6"/>
      <c r="CH182" s="6"/>
    </row>
    <row r="183" spans="1:87" ht="84">
      <c r="A183" s="1">
        <v>2024</v>
      </c>
      <c r="D183" s="3" t="s">
        <v>100</v>
      </c>
      <c r="E183" s="3"/>
      <c r="F183" s="27" t="s">
        <v>101</v>
      </c>
      <c r="G183" s="3" t="s">
        <v>73</v>
      </c>
      <c r="H183" s="3"/>
      <c r="I183" s="28">
        <v>7560</v>
      </c>
      <c r="J183" s="28">
        <v>6</v>
      </c>
      <c r="K183" s="28" t="str">
        <f t="shared" si="9"/>
        <v>7560-6</v>
      </c>
      <c r="L183" s="30" t="s">
        <v>102</v>
      </c>
      <c r="M183" s="3"/>
      <c r="N183" s="3" t="s">
        <v>103</v>
      </c>
      <c r="O183" s="24" t="s">
        <v>104</v>
      </c>
      <c r="P183" s="4" t="s">
        <v>98</v>
      </c>
      <c r="Q183" s="4"/>
      <c r="R183" s="4"/>
      <c r="S183" s="4"/>
      <c r="T183" s="4"/>
      <c r="U183" s="4" t="s">
        <v>91</v>
      </c>
      <c r="V183" s="4" t="s">
        <v>70</v>
      </c>
      <c r="W183" s="4"/>
      <c r="X183" s="4"/>
      <c r="Y183" s="4"/>
      <c r="Z183" s="4"/>
      <c r="AA183" s="16" t="s">
        <v>105</v>
      </c>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row>
    <row r="184" spans="1:87" ht="126">
      <c r="A184" s="1">
        <v>2025</v>
      </c>
      <c r="D184" s="3" t="s">
        <v>106</v>
      </c>
      <c r="E184" s="3"/>
      <c r="F184" s="27" t="s">
        <v>107</v>
      </c>
      <c r="G184" s="3" t="s">
        <v>73</v>
      </c>
      <c r="H184" s="3"/>
      <c r="I184" s="28">
        <v>7551</v>
      </c>
      <c r="J184" s="28">
        <v>1</v>
      </c>
      <c r="K184" s="28" t="str">
        <f t="shared" si="9"/>
        <v>7551-1</v>
      </c>
      <c r="L184" s="30" t="s">
        <v>108</v>
      </c>
      <c r="M184" s="3"/>
      <c r="N184" s="3" t="s">
        <v>109</v>
      </c>
      <c r="O184" s="24" t="s">
        <v>110</v>
      </c>
      <c r="P184" s="4" t="s">
        <v>98</v>
      </c>
      <c r="Q184" s="4"/>
      <c r="R184" s="4"/>
      <c r="S184" s="4"/>
      <c r="T184" s="4"/>
      <c r="U184" s="4" t="s">
        <v>91</v>
      </c>
      <c r="V184" s="4" t="s">
        <v>70</v>
      </c>
      <c r="W184" s="4"/>
      <c r="X184" s="4"/>
      <c r="Y184" s="4"/>
      <c r="Z184" s="4"/>
      <c r="AA184" s="16" t="s">
        <v>111</v>
      </c>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row>
    <row r="185" spans="1:87" ht="98">
      <c r="A185" s="1">
        <v>2026</v>
      </c>
      <c r="D185" s="3" t="s">
        <v>112</v>
      </c>
      <c r="E185" s="3"/>
      <c r="F185" s="27" t="s">
        <v>113</v>
      </c>
      <c r="G185" s="3" t="s">
        <v>73</v>
      </c>
      <c r="H185" s="3"/>
      <c r="I185" s="28">
        <v>7551</v>
      </c>
      <c r="J185" s="28">
        <v>2</v>
      </c>
      <c r="K185" s="28" t="str">
        <f t="shared" si="9"/>
        <v>7551-2</v>
      </c>
      <c r="L185" s="30" t="s">
        <v>114</v>
      </c>
      <c r="M185" s="3"/>
      <c r="N185" s="3"/>
      <c r="O185" s="24" t="s">
        <v>115</v>
      </c>
      <c r="P185" s="4" t="s">
        <v>90</v>
      </c>
      <c r="Q185" s="4"/>
      <c r="R185" s="4"/>
      <c r="S185" s="4"/>
      <c r="T185" s="4"/>
      <c r="U185" s="4" t="s">
        <v>91</v>
      </c>
      <c r="V185" s="4" t="s">
        <v>70</v>
      </c>
      <c r="W185" s="4"/>
      <c r="X185" s="4"/>
      <c r="Y185" s="4"/>
      <c r="Z185" s="4"/>
      <c r="AA185" s="16" t="s">
        <v>116</v>
      </c>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row>
    <row r="186" spans="1:87" ht="70">
      <c r="A186" s="1">
        <v>2027</v>
      </c>
      <c r="D186" s="3" t="s">
        <v>117</v>
      </c>
      <c r="E186" s="3"/>
      <c r="F186" s="27" t="s">
        <v>118</v>
      </c>
      <c r="G186" s="3" t="s">
        <v>73</v>
      </c>
      <c r="H186" s="3"/>
      <c r="I186" s="28">
        <v>7551</v>
      </c>
      <c r="J186" s="28">
        <v>3</v>
      </c>
      <c r="K186" s="28" t="str">
        <f t="shared" si="9"/>
        <v>7551-3</v>
      </c>
      <c r="L186" s="30" t="s">
        <v>119</v>
      </c>
      <c r="M186" s="3"/>
      <c r="N186" s="3"/>
      <c r="O186" s="24" t="s">
        <v>120</v>
      </c>
      <c r="P186" s="4" t="s">
        <v>77</v>
      </c>
      <c r="Q186" s="4"/>
      <c r="R186" s="4"/>
      <c r="S186" s="4"/>
      <c r="T186" s="4"/>
      <c r="U186" s="5" t="s">
        <v>121</v>
      </c>
      <c r="V186" s="4" t="s">
        <v>70</v>
      </c>
      <c r="W186" s="4"/>
      <c r="X186" s="4"/>
      <c r="Y186" s="4"/>
      <c r="Z186" s="4"/>
      <c r="AA186" s="16" t="s">
        <v>122</v>
      </c>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row>
    <row r="187" spans="1:87" ht="98">
      <c r="A187" s="1">
        <v>2028</v>
      </c>
      <c r="D187" s="3" t="s">
        <v>123</v>
      </c>
      <c r="E187" s="3"/>
      <c r="F187" s="27" t="s">
        <v>124</v>
      </c>
      <c r="G187" s="3" t="s">
        <v>73</v>
      </c>
      <c r="H187" s="3"/>
      <c r="I187" s="28">
        <v>7551</v>
      </c>
      <c r="J187" s="28">
        <v>4</v>
      </c>
      <c r="K187" s="28" t="str">
        <f t="shared" si="9"/>
        <v>7551-4</v>
      </c>
      <c r="L187" s="30" t="s">
        <v>125</v>
      </c>
      <c r="M187" s="3"/>
      <c r="N187" s="3"/>
      <c r="O187" s="24" t="s">
        <v>126</v>
      </c>
      <c r="P187" s="4" t="s">
        <v>127</v>
      </c>
      <c r="Q187" s="4"/>
      <c r="R187" s="4"/>
      <c r="S187" s="4"/>
      <c r="T187" s="4"/>
      <c r="U187" s="5" t="s">
        <v>121</v>
      </c>
      <c r="V187" s="4" t="s">
        <v>70</v>
      </c>
      <c r="W187" s="4"/>
      <c r="X187" s="4"/>
      <c r="Y187" s="4"/>
      <c r="Z187" s="4"/>
      <c r="AA187" s="16" t="s">
        <v>128</v>
      </c>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row>
    <row r="188" spans="1:87" ht="70">
      <c r="D188" s="3" t="s">
        <v>129</v>
      </c>
      <c r="E188" s="3"/>
      <c r="F188" s="27" t="s">
        <v>130</v>
      </c>
      <c r="G188" s="3" t="s">
        <v>73</v>
      </c>
      <c r="H188" s="3"/>
      <c r="I188" s="28">
        <v>7556</v>
      </c>
      <c r="J188" s="28">
        <v>1</v>
      </c>
      <c r="K188" s="28" t="str">
        <f t="shared" si="9"/>
        <v>7556-1</v>
      </c>
      <c r="L188" s="30" t="s">
        <v>131</v>
      </c>
      <c r="M188" s="3"/>
      <c r="N188" s="3"/>
      <c r="O188" s="24" t="s">
        <v>132</v>
      </c>
      <c r="P188" s="4" t="s">
        <v>77</v>
      </c>
      <c r="Q188" s="4"/>
      <c r="R188" s="4"/>
      <c r="S188" s="4"/>
      <c r="T188" s="4"/>
      <c r="U188" s="5" t="s">
        <v>121</v>
      </c>
      <c r="V188" s="4" t="s">
        <v>70</v>
      </c>
      <c r="W188" s="4"/>
      <c r="X188" s="4"/>
      <c r="Y188" s="4"/>
      <c r="Z188" s="4"/>
      <c r="AA188" s="16" t="s">
        <v>133</v>
      </c>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row>
    <row r="189" spans="1:87" ht="70">
      <c r="D189" s="3" t="s">
        <v>134</v>
      </c>
      <c r="E189" s="3"/>
      <c r="F189" s="27" t="s">
        <v>135</v>
      </c>
      <c r="G189" s="3" t="s">
        <v>73</v>
      </c>
      <c r="H189" s="3"/>
      <c r="I189" s="28">
        <v>7556</v>
      </c>
      <c r="J189" s="28">
        <v>2</v>
      </c>
      <c r="K189" s="28" t="str">
        <f t="shared" si="9"/>
        <v>7556-2</v>
      </c>
      <c r="L189" s="30" t="s">
        <v>136</v>
      </c>
      <c r="M189" s="3"/>
      <c r="N189" s="3"/>
      <c r="O189" s="24" t="s">
        <v>137</v>
      </c>
      <c r="P189" s="4" t="s">
        <v>77</v>
      </c>
      <c r="Q189" s="4"/>
      <c r="R189" s="4"/>
      <c r="S189" s="4"/>
      <c r="T189" s="4"/>
      <c r="U189" s="5" t="s">
        <v>121</v>
      </c>
      <c r="V189" s="4" t="s">
        <v>70</v>
      </c>
      <c r="W189" s="4"/>
      <c r="X189" s="4"/>
      <c r="Y189" s="4"/>
      <c r="Z189" s="4"/>
      <c r="AA189" s="16" t="s">
        <v>138</v>
      </c>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row>
    <row r="190" spans="1:87" ht="112">
      <c r="D190" s="3" t="s">
        <v>139</v>
      </c>
      <c r="E190" s="3"/>
      <c r="F190" s="27" t="s">
        <v>140</v>
      </c>
      <c r="G190" s="3" t="s">
        <v>73</v>
      </c>
      <c r="H190" s="3"/>
      <c r="I190" s="28">
        <v>7556</v>
      </c>
      <c r="J190" s="28">
        <v>3</v>
      </c>
      <c r="K190" s="28" t="str">
        <f t="shared" si="9"/>
        <v>7556-3</v>
      </c>
      <c r="L190" s="30" t="s">
        <v>141</v>
      </c>
      <c r="M190" s="3"/>
      <c r="N190" s="3"/>
      <c r="O190" s="24" t="s">
        <v>142</v>
      </c>
      <c r="P190" s="4" t="s">
        <v>77</v>
      </c>
      <c r="Q190" s="4"/>
      <c r="R190" s="4"/>
      <c r="S190" s="4"/>
      <c r="T190" s="4"/>
      <c r="U190" s="5" t="s">
        <v>121</v>
      </c>
      <c r="V190" s="4" t="s">
        <v>70</v>
      </c>
      <c r="W190" s="4"/>
      <c r="X190" s="4"/>
      <c r="Y190" s="4"/>
      <c r="Z190" s="4"/>
      <c r="AA190" s="16" t="s">
        <v>143</v>
      </c>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row>
    <row r="191" spans="1:87" ht="210">
      <c r="D191" s="3" t="s">
        <v>144</v>
      </c>
      <c r="E191" s="3"/>
      <c r="F191" s="27" t="s">
        <v>145</v>
      </c>
      <c r="G191" s="3" t="s">
        <v>73</v>
      </c>
      <c r="H191" s="3"/>
      <c r="I191" s="28">
        <v>7556</v>
      </c>
      <c r="J191" s="28">
        <v>4</v>
      </c>
      <c r="K191" s="28" t="str">
        <f t="shared" si="9"/>
        <v>7556-4</v>
      </c>
      <c r="L191" s="30" t="s">
        <v>146</v>
      </c>
      <c r="M191" s="3"/>
      <c r="N191" s="3"/>
      <c r="O191" s="24" t="s">
        <v>147</v>
      </c>
      <c r="P191" s="4" t="s">
        <v>148</v>
      </c>
      <c r="Q191" s="4"/>
      <c r="R191" s="4"/>
      <c r="S191" s="4"/>
      <c r="T191" s="4"/>
      <c r="U191" s="4" t="s">
        <v>149</v>
      </c>
      <c r="V191" s="4" t="s">
        <v>70</v>
      </c>
      <c r="W191" s="4"/>
      <c r="X191" s="4"/>
      <c r="Y191" s="4"/>
      <c r="Z191" s="4"/>
      <c r="AA191" s="5" t="s">
        <v>150</v>
      </c>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row>
    <row r="192" spans="1:87" ht="154">
      <c r="D192" s="10"/>
      <c r="E192" s="10"/>
      <c r="F192" s="27" t="s">
        <v>151</v>
      </c>
      <c r="G192" s="10" t="s">
        <v>73</v>
      </c>
      <c r="H192" s="10"/>
      <c r="I192" s="28">
        <v>7556</v>
      </c>
      <c r="J192" s="28">
        <v>5</v>
      </c>
      <c r="K192" s="28" t="str">
        <f t="shared" si="9"/>
        <v>7556-5</v>
      </c>
      <c r="L192" s="29" t="s">
        <v>152</v>
      </c>
      <c r="M192" s="10"/>
      <c r="N192" s="10"/>
      <c r="O192" s="60"/>
      <c r="AB192" s="5"/>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row>
    <row r="193" spans="4:87" ht="98">
      <c r="D193" s="10"/>
      <c r="E193" s="10"/>
      <c r="F193" s="27" t="s">
        <v>153</v>
      </c>
      <c r="G193" s="10" t="s">
        <v>73</v>
      </c>
      <c r="H193" s="10"/>
      <c r="I193" s="28">
        <v>7556</v>
      </c>
      <c r="J193" s="28">
        <v>6</v>
      </c>
      <c r="K193" s="28" t="str">
        <f t="shared" si="9"/>
        <v>7556-6</v>
      </c>
      <c r="L193" s="29" t="s">
        <v>154</v>
      </c>
      <c r="M193" s="10"/>
      <c r="N193" s="10"/>
      <c r="O193" s="60"/>
      <c r="AB193" s="5"/>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row>
    <row r="194" spans="4:87" ht="56">
      <c r="D194" s="8" t="s">
        <v>155</v>
      </c>
      <c r="E194" s="8"/>
      <c r="F194" s="8"/>
      <c r="G194" s="8"/>
      <c r="H194" s="8"/>
      <c r="I194" s="28">
        <v>7550</v>
      </c>
      <c r="J194" s="28">
        <v>1</v>
      </c>
      <c r="K194" s="28" t="str">
        <f t="shared" si="9"/>
        <v>7550-1</v>
      </c>
      <c r="L194" s="30" t="s">
        <v>156</v>
      </c>
      <c r="M194" s="8"/>
      <c r="N194" s="8"/>
      <c r="O194" s="59"/>
      <c r="AB194" s="5"/>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row>
    <row r="195" spans="4:87" ht="28">
      <c r="D195" s="4" t="s">
        <v>157</v>
      </c>
      <c r="E195" s="4"/>
      <c r="F195" s="4"/>
      <c r="G195" s="4"/>
      <c r="H195" s="4"/>
      <c r="I195" s="28">
        <v>7550</v>
      </c>
      <c r="J195" s="28">
        <v>2</v>
      </c>
      <c r="K195" s="28" t="str">
        <f t="shared" si="9"/>
        <v>7550-2</v>
      </c>
      <c r="L195" s="30" t="s">
        <v>158</v>
      </c>
      <c r="M195" s="4"/>
      <c r="N195" s="4"/>
      <c r="O195" s="61"/>
      <c r="Q195" s="4"/>
      <c r="R195" s="4"/>
      <c r="S195" s="4"/>
      <c r="T195" s="4"/>
      <c r="U195" s="4"/>
      <c r="V195" s="4"/>
      <c r="W195" s="4"/>
      <c r="X195" s="4"/>
      <c r="Y195" s="4"/>
      <c r="Z195" s="4"/>
      <c r="AA195" s="4"/>
      <c r="AB195" s="5"/>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row>
    <row r="196" spans="4:87" ht="56">
      <c r="D196" s="4" t="s">
        <v>159</v>
      </c>
      <c r="E196" s="4"/>
      <c r="F196" s="4"/>
      <c r="G196" s="4"/>
      <c r="H196" s="4"/>
      <c r="I196" s="28">
        <v>7550</v>
      </c>
      <c r="J196" s="28">
        <v>3</v>
      </c>
      <c r="K196" s="28" t="str">
        <f t="shared" si="9"/>
        <v>7550-3</v>
      </c>
      <c r="L196" s="30" t="s">
        <v>160</v>
      </c>
      <c r="M196" s="4"/>
      <c r="N196" s="4"/>
      <c r="O196" s="61"/>
      <c r="Q196" s="4"/>
      <c r="R196" s="4"/>
      <c r="S196" s="4"/>
      <c r="T196" s="4"/>
      <c r="U196" s="4"/>
      <c r="V196" s="4"/>
      <c r="W196" s="4"/>
      <c r="X196" s="4"/>
      <c r="Y196" s="4"/>
      <c r="Z196" s="4"/>
      <c r="AA196" s="4"/>
      <c r="AB196" s="5"/>
      <c r="AC196" s="4"/>
    </row>
    <row r="197" spans="4:87" ht="28">
      <c r="D197" s="4" t="s">
        <v>161</v>
      </c>
      <c r="E197" s="4"/>
      <c r="F197" s="4"/>
      <c r="G197" s="4"/>
      <c r="H197" s="4"/>
      <c r="I197" s="28">
        <v>7550</v>
      </c>
      <c r="J197" s="28">
        <v>4</v>
      </c>
      <c r="K197" s="28" t="str">
        <f t="shared" si="9"/>
        <v>7550-4</v>
      </c>
      <c r="L197" s="30" t="s">
        <v>162</v>
      </c>
      <c r="M197" s="4"/>
      <c r="N197" s="4"/>
      <c r="O197" s="61"/>
      <c r="AB197" s="5"/>
    </row>
    <row r="198" spans="4:87" ht="70">
      <c r="D198" s="4"/>
      <c r="E198" s="4"/>
      <c r="F198" s="4"/>
      <c r="G198" s="4"/>
      <c r="H198" s="4"/>
      <c r="I198" s="28">
        <v>7550</v>
      </c>
      <c r="J198" s="28">
        <v>5</v>
      </c>
      <c r="K198" s="28" t="str">
        <f t="shared" si="9"/>
        <v>7550-5</v>
      </c>
      <c r="L198" s="30" t="s">
        <v>163</v>
      </c>
      <c r="M198" s="4"/>
      <c r="N198" s="4"/>
      <c r="O198" s="61"/>
      <c r="AB198" s="5"/>
    </row>
    <row r="199" spans="4:87" ht="70">
      <c r="D199" s="8" t="s">
        <v>164</v>
      </c>
      <c r="E199" s="8"/>
      <c r="F199" s="8"/>
      <c r="G199" s="8"/>
      <c r="H199" s="8"/>
      <c r="I199" s="28">
        <v>7550</v>
      </c>
      <c r="J199" s="28">
        <v>6</v>
      </c>
      <c r="K199" s="28" t="str">
        <f t="shared" si="9"/>
        <v>7550-6</v>
      </c>
      <c r="L199" s="30" t="s">
        <v>165</v>
      </c>
      <c r="M199" s="8"/>
      <c r="N199" s="8"/>
      <c r="O199" s="59"/>
      <c r="P199" s="11"/>
      <c r="Q199" s="11"/>
      <c r="R199" s="11"/>
      <c r="S199" s="11"/>
      <c r="T199" s="11"/>
      <c r="U199" s="11"/>
      <c r="AB199" s="5"/>
    </row>
    <row r="200" spans="4:87" ht="84">
      <c r="D200" s="4" t="s">
        <v>166</v>
      </c>
      <c r="E200" s="4"/>
      <c r="F200" s="4"/>
      <c r="G200" s="4"/>
      <c r="H200" s="4"/>
      <c r="I200" s="28">
        <v>7550</v>
      </c>
      <c r="J200" s="28">
        <v>7</v>
      </c>
      <c r="K200" s="28" t="str">
        <f t="shared" si="9"/>
        <v>7550-7</v>
      </c>
      <c r="L200" s="30" t="s">
        <v>167</v>
      </c>
      <c r="M200" s="4"/>
      <c r="N200" s="4"/>
      <c r="O200" s="61"/>
      <c r="P200" s="12"/>
      <c r="Q200" s="12"/>
      <c r="R200" s="12"/>
      <c r="S200" s="12"/>
      <c r="T200" s="12"/>
      <c r="U200" s="12"/>
      <c r="AB200" s="5"/>
    </row>
    <row r="201" spans="4:87" ht="70">
      <c r="D201" s="4" t="s">
        <v>168</v>
      </c>
      <c r="E201" s="4"/>
      <c r="F201" s="4"/>
      <c r="G201" s="4"/>
      <c r="H201" s="4"/>
      <c r="I201" s="28">
        <v>7555</v>
      </c>
      <c r="J201" s="28">
        <v>1</v>
      </c>
      <c r="K201" s="28" t="str">
        <f t="shared" si="9"/>
        <v>7555-1</v>
      </c>
      <c r="L201" s="30" t="s">
        <v>169</v>
      </c>
      <c r="M201" s="4"/>
      <c r="N201" s="4"/>
      <c r="O201" s="61"/>
      <c r="P201" s="11"/>
      <c r="Q201" s="11"/>
      <c r="R201" s="11"/>
      <c r="S201" s="11"/>
      <c r="T201" s="11"/>
      <c r="U201" s="11"/>
      <c r="AB201" s="5"/>
    </row>
    <row r="202" spans="4:87" ht="36">
      <c r="D202" s="13"/>
      <c r="E202" s="13"/>
      <c r="F202" s="13"/>
      <c r="G202" s="13"/>
      <c r="H202" s="13"/>
      <c r="I202" s="28">
        <v>7555</v>
      </c>
      <c r="J202" s="31">
        <v>2</v>
      </c>
      <c r="K202" s="28" t="str">
        <f t="shared" si="9"/>
        <v>7555-2</v>
      </c>
      <c r="L202" s="32" t="s">
        <v>170</v>
      </c>
      <c r="M202" s="13"/>
      <c r="N202" s="13"/>
      <c r="O202" s="62"/>
      <c r="P202" s="11"/>
      <c r="Q202" s="11"/>
      <c r="R202" s="11"/>
      <c r="S202" s="11"/>
      <c r="T202" s="11"/>
      <c r="U202" s="11"/>
      <c r="AB202" s="5"/>
    </row>
    <row r="203" spans="4:87" ht="70">
      <c r="D203" s="8" t="s">
        <v>171</v>
      </c>
      <c r="E203" s="8" t="s">
        <v>172</v>
      </c>
      <c r="F203" s="8"/>
      <c r="G203" s="8"/>
      <c r="H203" s="8"/>
      <c r="I203" s="28">
        <v>7555</v>
      </c>
      <c r="J203" s="28">
        <v>3</v>
      </c>
      <c r="K203" s="28" t="str">
        <f t="shared" si="9"/>
        <v>7555-3</v>
      </c>
      <c r="L203" s="30" t="s">
        <v>173</v>
      </c>
      <c r="M203" s="8"/>
      <c r="N203" s="8"/>
      <c r="O203" s="59"/>
      <c r="P203" s="11"/>
      <c r="Q203" s="11"/>
      <c r="R203" s="11"/>
      <c r="S203" s="11"/>
      <c r="T203" s="11"/>
      <c r="U203" s="11"/>
      <c r="AB203" s="5"/>
    </row>
    <row r="204" spans="4:87" ht="84">
      <c r="E204" s="1" t="s">
        <v>174</v>
      </c>
      <c r="I204" s="28">
        <v>7555</v>
      </c>
      <c r="J204" s="20">
        <v>4</v>
      </c>
      <c r="K204" s="28" t="str">
        <f t="shared" si="9"/>
        <v>7555-4</v>
      </c>
      <c r="L204" s="30" t="s">
        <v>175</v>
      </c>
      <c r="P204" s="11"/>
      <c r="Q204" s="11"/>
      <c r="R204" s="11"/>
      <c r="S204" s="11"/>
      <c r="T204" s="11"/>
      <c r="U204" s="11"/>
      <c r="AB204" s="5"/>
    </row>
    <row r="205" spans="4:87" ht="42">
      <c r="D205" s="4" t="s">
        <v>51</v>
      </c>
      <c r="E205" s="4" t="s">
        <v>176</v>
      </c>
      <c r="F205" s="4"/>
      <c r="G205" s="4"/>
      <c r="H205" s="4"/>
      <c r="I205" s="28">
        <v>7555</v>
      </c>
      <c r="J205" s="28">
        <v>5</v>
      </c>
      <c r="K205" s="28" t="str">
        <f t="shared" si="9"/>
        <v>7555-5</v>
      </c>
      <c r="L205" s="30" t="s">
        <v>177</v>
      </c>
      <c r="M205" s="4"/>
      <c r="N205" s="4"/>
      <c r="O205" s="61"/>
      <c r="P205" s="11"/>
      <c r="Q205" s="11"/>
      <c r="R205" s="11"/>
      <c r="S205" s="11"/>
      <c r="T205" s="11"/>
      <c r="U205" s="11"/>
      <c r="AB205" s="5"/>
    </row>
    <row r="206" spans="4:87" ht="70">
      <c r="D206" s="4" t="s">
        <v>178</v>
      </c>
      <c r="E206" s="4" t="s">
        <v>179</v>
      </c>
      <c r="F206" s="4"/>
      <c r="G206" s="4"/>
      <c r="H206" s="4"/>
      <c r="I206" s="28">
        <v>7555</v>
      </c>
      <c r="J206" s="28">
        <v>6</v>
      </c>
      <c r="K206" s="28" t="str">
        <f t="shared" si="9"/>
        <v>7555-6</v>
      </c>
      <c r="L206" s="30" t="s">
        <v>180</v>
      </c>
      <c r="M206" s="4"/>
      <c r="N206" s="4"/>
      <c r="O206" s="61"/>
      <c r="P206" s="11"/>
      <c r="Q206" s="11"/>
      <c r="R206" s="11"/>
      <c r="S206" s="11"/>
      <c r="T206" s="11"/>
      <c r="U206" s="11"/>
      <c r="AB206" s="5"/>
    </row>
    <row r="207" spans="4:87">
      <c r="D207" s="4" t="s">
        <v>181</v>
      </c>
      <c r="E207" s="4" t="s">
        <v>182</v>
      </c>
      <c r="F207" s="14"/>
      <c r="G207" s="14"/>
      <c r="H207" s="14"/>
      <c r="I207" s="14"/>
      <c r="J207" s="14"/>
      <c r="K207" s="14"/>
      <c r="L207" s="14"/>
      <c r="M207" s="14"/>
      <c r="N207" s="14"/>
      <c r="O207" s="63"/>
      <c r="P207" s="11"/>
      <c r="Q207" s="11"/>
      <c r="R207" s="11"/>
      <c r="S207" s="11"/>
      <c r="T207" s="11"/>
      <c r="AA207" s="5"/>
    </row>
    <row r="208" spans="4:87">
      <c r="D208" s="4" t="s">
        <v>183</v>
      </c>
      <c r="E208" s="4" t="s">
        <v>184</v>
      </c>
      <c r="F208" s="14"/>
      <c r="G208" s="14"/>
      <c r="H208" s="14"/>
      <c r="I208" s="14"/>
      <c r="J208" s="14"/>
      <c r="K208" s="14"/>
      <c r="L208" s="14"/>
      <c r="M208" s="14"/>
      <c r="N208" s="14"/>
      <c r="O208" s="63"/>
      <c r="P208" s="11"/>
      <c r="Q208" s="11"/>
      <c r="R208" s="11"/>
      <c r="S208" s="11"/>
      <c r="T208" s="11"/>
      <c r="AA208" s="5"/>
    </row>
    <row r="209" spans="3:27">
      <c r="D209" s="14"/>
      <c r="E209" s="14"/>
      <c r="F209" s="14"/>
      <c r="G209" s="14"/>
      <c r="H209" s="14"/>
      <c r="I209" s="14"/>
      <c r="J209" s="14"/>
      <c r="K209" s="14"/>
      <c r="L209" s="14"/>
      <c r="M209" s="14"/>
      <c r="N209" s="14"/>
      <c r="O209" s="63"/>
      <c r="P209" s="11"/>
      <c r="Q209" s="11"/>
      <c r="R209" s="11"/>
      <c r="S209" s="11"/>
      <c r="T209" s="11"/>
      <c r="AA209" s="5"/>
    </row>
    <row r="210" spans="3:27">
      <c r="D210" s="13" t="s">
        <v>185</v>
      </c>
      <c r="E210" s="14"/>
      <c r="F210" s="14"/>
      <c r="G210" s="14"/>
      <c r="H210" s="14"/>
      <c r="I210" s="14"/>
      <c r="J210" s="14"/>
      <c r="K210" s="14"/>
      <c r="L210" s="14"/>
      <c r="M210" s="14"/>
      <c r="N210" s="14"/>
      <c r="O210" s="63"/>
      <c r="P210" s="11"/>
      <c r="Q210" s="11"/>
      <c r="R210" s="11"/>
      <c r="S210" s="11"/>
      <c r="T210" s="11"/>
      <c r="AA210" s="5"/>
    </row>
    <row r="211" spans="3:27" ht="42">
      <c r="C211" s="1">
        <v>1</v>
      </c>
      <c r="D211" s="1" t="s">
        <v>186</v>
      </c>
      <c r="E211" s="4"/>
      <c r="F211" s="4"/>
      <c r="G211" s="4"/>
      <c r="H211" s="4"/>
      <c r="I211" s="4"/>
      <c r="J211" s="4"/>
      <c r="K211" s="4"/>
      <c r="L211" s="4"/>
      <c r="M211" s="4"/>
      <c r="N211" s="4"/>
      <c r="O211" s="63"/>
      <c r="P211" s="11"/>
      <c r="Q211" s="11"/>
      <c r="R211" s="11"/>
      <c r="S211" s="11"/>
      <c r="T211" s="11"/>
      <c r="AA211" s="5"/>
    </row>
    <row r="212" spans="3:27" ht="56">
      <c r="C212" s="1">
        <v>2</v>
      </c>
      <c r="D212" s="1" t="s">
        <v>187</v>
      </c>
      <c r="E212" s="4"/>
      <c r="F212" s="4"/>
      <c r="G212" s="4"/>
      <c r="H212" s="4"/>
      <c r="I212" s="4"/>
      <c r="J212" s="4"/>
      <c r="K212" s="4"/>
      <c r="L212" s="4"/>
      <c r="M212" s="4"/>
      <c r="N212" s="4"/>
      <c r="O212" s="63"/>
      <c r="P212" s="11"/>
      <c r="Q212" s="11"/>
      <c r="R212" s="11"/>
      <c r="S212" s="11"/>
      <c r="T212" s="11"/>
      <c r="AA212" s="5"/>
    </row>
    <row r="213" spans="3:27" ht="42">
      <c r="C213" s="1">
        <v>3</v>
      </c>
      <c r="D213" s="1" t="s">
        <v>188</v>
      </c>
      <c r="E213" s="4"/>
      <c r="F213" s="4"/>
      <c r="G213" s="4"/>
      <c r="H213" s="4"/>
      <c r="I213" s="4"/>
      <c r="J213" s="4"/>
      <c r="K213" s="4"/>
      <c r="L213" s="4"/>
      <c r="M213" s="4"/>
      <c r="N213" s="4"/>
      <c r="AA213" s="5"/>
    </row>
    <row r="214" spans="3:27" ht="56">
      <c r="C214" s="1">
        <v>4</v>
      </c>
      <c r="D214" s="1" t="s">
        <v>189</v>
      </c>
      <c r="E214" s="4"/>
      <c r="F214" s="4"/>
      <c r="G214" s="4"/>
      <c r="H214" s="4"/>
      <c r="I214" s="4"/>
      <c r="J214" s="4"/>
      <c r="K214" s="4"/>
      <c r="L214" s="4"/>
      <c r="M214" s="4"/>
      <c r="N214" s="4"/>
      <c r="AA214" s="5"/>
    </row>
    <row r="215" spans="3:27" ht="56">
      <c r="C215" s="1">
        <v>5</v>
      </c>
      <c r="D215" s="1" t="s">
        <v>190</v>
      </c>
      <c r="E215" s="4"/>
      <c r="F215" s="4"/>
      <c r="G215" s="4"/>
      <c r="H215" s="4"/>
      <c r="I215" s="4"/>
      <c r="J215" s="4"/>
      <c r="K215" s="4"/>
      <c r="L215" s="4"/>
      <c r="M215" s="4"/>
      <c r="N215" s="4"/>
      <c r="AA215" s="5"/>
    </row>
    <row r="216" spans="3:27">
      <c r="D216" s="4"/>
      <c r="E216" s="4"/>
      <c r="F216" s="4"/>
      <c r="G216" s="4"/>
      <c r="H216" s="4"/>
      <c r="I216" s="4"/>
      <c r="J216" s="4"/>
      <c r="K216" s="4"/>
      <c r="L216" s="4"/>
      <c r="M216" s="4"/>
      <c r="N216" s="4"/>
      <c r="AA216" s="5"/>
    </row>
    <row r="217" spans="3:27">
      <c r="D217" s="4"/>
      <c r="E217" s="4"/>
      <c r="F217" s="4"/>
      <c r="G217" s="4"/>
      <c r="H217" s="4"/>
      <c r="I217" s="4"/>
      <c r="J217" s="4"/>
      <c r="K217" s="4"/>
      <c r="L217" s="4"/>
      <c r="M217" s="4"/>
      <c r="N217" s="4"/>
      <c r="AA217" s="5"/>
    </row>
    <row r="218" spans="3:27">
      <c r="C218" s="15"/>
      <c r="D218" s="17"/>
      <c r="E218" s="17"/>
      <c r="F218" s="17"/>
      <c r="G218" s="17"/>
      <c r="H218" s="17"/>
      <c r="I218" s="17"/>
      <c r="J218" s="17"/>
      <c r="K218" s="17"/>
      <c r="L218" s="17"/>
      <c r="M218" s="17"/>
      <c r="N218" s="17"/>
      <c r="AA218" s="5"/>
    </row>
    <row r="219" spans="3:27">
      <c r="C219" s="15"/>
      <c r="D219" s="17"/>
      <c r="E219" s="17"/>
      <c r="F219" s="17"/>
      <c r="G219" s="17"/>
      <c r="H219" s="17"/>
      <c r="I219" s="17"/>
      <c r="J219" s="17"/>
      <c r="K219" s="17"/>
      <c r="L219" s="17"/>
      <c r="M219" s="17"/>
      <c r="N219" s="17"/>
      <c r="AA219" s="5"/>
    </row>
    <row r="220" spans="3:27">
      <c r="C220" s="15"/>
      <c r="D220" s="17"/>
      <c r="E220" s="17"/>
      <c r="F220" s="17"/>
      <c r="G220" s="17"/>
      <c r="H220" s="17"/>
      <c r="I220" s="17"/>
      <c r="J220" s="17"/>
      <c r="K220" s="17"/>
      <c r="L220" s="17"/>
      <c r="M220" s="17"/>
      <c r="N220" s="17"/>
      <c r="AA220" s="5"/>
    </row>
    <row r="221" spans="3:27">
      <c r="D221" s="4"/>
      <c r="E221" s="4"/>
      <c r="F221" s="4"/>
      <c r="G221" s="4"/>
      <c r="H221" s="4"/>
      <c r="I221" s="4"/>
      <c r="J221" s="4"/>
      <c r="K221" s="4"/>
      <c r="L221" s="4"/>
      <c r="M221" s="4"/>
      <c r="N221" s="4"/>
      <c r="AA221" s="5"/>
    </row>
    <row r="222" spans="3:27">
      <c r="D222" s="4"/>
      <c r="E222" s="4"/>
      <c r="F222" s="4"/>
      <c r="G222" s="4"/>
      <c r="H222" s="4"/>
      <c r="I222" s="4"/>
      <c r="J222" s="4"/>
      <c r="K222" s="4"/>
      <c r="L222" s="4"/>
      <c r="M222" s="4"/>
      <c r="N222" s="4"/>
      <c r="AA222" s="5"/>
    </row>
    <row r="223" spans="3:27">
      <c r="D223" s="4"/>
      <c r="E223" s="4"/>
      <c r="F223" s="4"/>
      <c r="G223" s="4"/>
      <c r="H223" s="4"/>
      <c r="I223" s="4"/>
      <c r="J223" s="4"/>
      <c r="K223" s="4"/>
      <c r="L223" s="4"/>
      <c r="M223" s="4"/>
      <c r="N223" s="4"/>
      <c r="AA223" s="5"/>
    </row>
    <row r="224" spans="3:27">
      <c r="D224" s="4"/>
      <c r="E224" s="4"/>
      <c r="F224" s="4"/>
      <c r="G224" s="4"/>
      <c r="H224" s="4"/>
      <c r="I224" s="4"/>
      <c r="J224" s="4"/>
      <c r="K224" s="4"/>
      <c r="L224" s="4"/>
      <c r="M224" s="4"/>
      <c r="N224" s="4"/>
      <c r="AA224" s="5"/>
    </row>
    <row r="225" spans="4:27">
      <c r="D225" s="4"/>
      <c r="E225" s="4"/>
      <c r="F225" s="4"/>
      <c r="G225" s="4"/>
      <c r="H225" s="4"/>
      <c r="I225" s="4"/>
      <c r="J225" s="4"/>
      <c r="K225" s="4"/>
      <c r="L225" s="4"/>
      <c r="M225" s="4"/>
      <c r="N225" s="4"/>
      <c r="AA225" s="5"/>
    </row>
    <row r="226" spans="4:27">
      <c r="D226" s="4"/>
      <c r="E226" s="4"/>
      <c r="F226" s="4"/>
      <c r="G226" s="4"/>
      <c r="H226" s="4"/>
      <c r="I226" s="4"/>
      <c r="J226" s="4"/>
      <c r="K226" s="4"/>
      <c r="L226" s="4"/>
      <c r="M226" s="4"/>
      <c r="N226" s="4"/>
      <c r="AA226" s="5"/>
    </row>
    <row r="227" spans="4:27">
      <c r="D227" s="4"/>
      <c r="E227" s="4"/>
      <c r="F227" s="4"/>
      <c r="G227" s="4"/>
      <c r="H227" s="4"/>
      <c r="I227" s="4"/>
      <c r="J227" s="4"/>
      <c r="K227" s="4"/>
      <c r="L227" s="4"/>
      <c r="M227" s="4"/>
      <c r="N227" s="4"/>
      <c r="AA227" s="5"/>
    </row>
    <row r="228" spans="4:27">
      <c r="D228" s="4"/>
      <c r="E228" s="4"/>
      <c r="F228" s="4"/>
      <c r="G228" s="4"/>
      <c r="H228" s="4"/>
      <c r="I228" s="4"/>
      <c r="J228" s="4"/>
      <c r="K228" s="4"/>
      <c r="L228" s="4"/>
      <c r="M228" s="4"/>
      <c r="N228" s="4"/>
      <c r="AA228" s="5"/>
    </row>
    <row r="229" spans="4:27">
      <c r="D229" s="4"/>
      <c r="E229" s="4"/>
      <c r="F229" s="4"/>
      <c r="G229" s="4"/>
      <c r="H229" s="4"/>
      <c r="I229" s="4"/>
      <c r="J229" s="4"/>
      <c r="K229" s="4"/>
      <c r="L229" s="4"/>
      <c r="M229" s="4"/>
      <c r="N229" s="4"/>
      <c r="AA229" s="5"/>
    </row>
    <row r="230" spans="4:27">
      <c r="D230" s="4"/>
      <c r="E230" s="4"/>
      <c r="F230" s="4"/>
      <c r="G230" s="4"/>
      <c r="H230" s="4"/>
      <c r="I230" s="4"/>
      <c r="J230" s="4"/>
      <c r="K230" s="4"/>
      <c r="L230" s="4"/>
      <c r="M230" s="4"/>
      <c r="N230" s="4"/>
      <c r="AA230" s="5"/>
    </row>
    <row r="231" spans="4:27">
      <c r="D231" s="4"/>
      <c r="E231" s="4"/>
      <c r="F231" s="4"/>
      <c r="G231" s="4"/>
      <c r="H231" s="4"/>
      <c r="I231" s="4"/>
      <c r="J231" s="4"/>
      <c r="K231" s="4"/>
      <c r="L231" s="4"/>
      <c r="M231" s="4"/>
      <c r="N231" s="4"/>
      <c r="AA231" s="5"/>
    </row>
    <row r="232" spans="4:27">
      <c r="D232" s="4"/>
      <c r="E232" s="4"/>
      <c r="F232" s="4"/>
      <c r="G232" s="4"/>
      <c r="H232" s="4"/>
      <c r="I232" s="4"/>
      <c r="J232" s="4"/>
      <c r="K232" s="4"/>
      <c r="L232" s="4"/>
      <c r="M232" s="4"/>
      <c r="N232" s="4"/>
      <c r="AA232" s="5"/>
    </row>
    <row r="233" spans="4:27">
      <c r="D233" s="4"/>
      <c r="E233" s="4"/>
      <c r="F233" s="4"/>
      <c r="G233" s="4"/>
      <c r="H233" s="4"/>
      <c r="I233" s="4"/>
      <c r="J233" s="4"/>
      <c r="K233" s="4"/>
      <c r="L233" s="4"/>
      <c r="M233" s="4"/>
      <c r="N233" s="4"/>
      <c r="AA233" s="5"/>
    </row>
    <row r="234" spans="4:27">
      <c r="D234" s="4"/>
      <c r="E234" s="4"/>
      <c r="F234" s="4"/>
      <c r="G234" s="4"/>
      <c r="H234" s="4"/>
      <c r="I234" s="4"/>
      <c r="J234" s="4"/>
      <c r="K234" s="4"/>
      <c r="L234" s="4"/>
      <c r="M234" s="4"/>
      <c r="N234" s="4"/>
      <c r="AA234" s="5"/>
    </row>
    <row r="235" spans="4:27">
      <c r="D235" s="4"/>
      <c r="E235" s="4"/>
      <c r="F235" s="4"/>
      <c r="G235" s="4"/>
      <c r="H235" s="4"/>
      <c r="I235" s="4"/>
      <c r="J235" s="4"/>
      <c r="K235" s="4"/>
      <c r="L235" s="4"/>
      <c r="M235" s="4"/>
      <c r="N235" s="4"/>
    </row>
    <row r="236" spans="4:27">
      <c r="D236" s="4"/>
      <c r="E236" s="4"/>
      <c r="F236" s="4"/>
      <c r="G236" s="4"/>
      <c r="H236" s="4"/>
      <c r="I236" s="4"/>
      <c r="J236" s="4"/>
      <c r="K236" s="4"/>
      <c r="L236" s="4"/>
      <c r="M236" s="4"/>
      <c r="N236" s="4"/>
    </row>
    <row r="237" spans="4:27">
      <c r="D237" s="4"/>
      <c r="E237" s="4"/>
      <c r="F237" s="4"/>
      <c r="G237" s="4"/>
      <c r="H237" s="4"/>
      <c r="I237" s="4"/>
      <c r="J237" s="4"/>
      <c r="K237" s="4"/>
      <c r="L237" s="4"/>
      <c r="M237" s="4"/>
      <c r="N237" s="4"/>
    </row>
    <row r="238" spans="4:27">
      <c r="D238" s="4"/>
      <c r="E238" s="4"/>
      <c r="F238" s="4"/>
      <c r="G238" s="4"/>
      <c r="H238" s="4"/>
      <c r="I238" s="4"/>
      <c r="J238" s="4"/>
      <c r="K238" s="4"/>
      <c r="L238" s="4"/>
      <c r="M238" s="4"/>
      <c r="N238" s="4"/>
    </row>
    <row r="239" spans="4:27">
      <c r="D239" s="4"/>
      <c r="E239" s="4"/>
      <c r="F239" s="4"/>
      <c r="G239" s="4"/>
      <c r="H239" s="4"/>
      <c r="I239" s="4"/>
      <c r="J239" s="4"/>
      <c r="K239" s="4"/>
      <c r="L239" s="4"/>
      <c r="M239" s="4"/>
      <c r="N239" s="4"/>
    </row>
    <row r="240" spans="4:27">
      <c r="D240" s="4"/>
      <c r="E240" s="4"/>
      <c r="F240" s="4"/>
      <c r="G240" s="4"/>
      <c r="H240" s="4"/>
      <c r="I240" s="4"/>
      <c r="J240" s="4"/>
      <c r="K240" s="4"/>
      <c r="L240" s="4"/>
      <c r="M240" s="4"/>
      <c r="N240" s="4"/>
    </row>
    <row r="241" spans="4:14">
      <c r="D241" s="4"/>
      <c r="E241" s="4"/>
      <c r="F241" s="4"/>
      <c r="G241" s="4"/>
      <c r="H241" s="4"/>
      <c r="I241" s="4"/>
      <c r="J241" s="4"/>
      <c r="K241" s="4"/>
      <c r="L241" s="4"/>
      <c r="M241" s="4"/>
      <c r="N241" s="4"/>
    </row>
    <row r="242" spans="4:14">
      <c r="D242" s="4"/>
      <c r="E242" s="4"/>
      <c r="F242" s="4"/>
      <c r="G242" s="4"/>
      <c r="H242" s="4"/>
      <c r="I242" s="4"/>
      <c r="J242" s="4"/>
      <c r="K242" s="4"/>
      <c r="L242" s="4"/>
      <c r="M242" s="4"/>
      <c r="N242" s="4"/>
    </row>
    <row r="243" spans="4:14">
      <c r="D243" s="4"/>
      <c r="E243" s="4"/>
      <c r="F243" s="4"/>
      <c r="G243" s="4"/>
      <c r="H243" s="4"/>
      <c r="I243" s="4"/>
      <c r="J243" s="4"/>
      <c r="K243" s="4"/>
      <c r="L243" s="4"/>
      <c r="M243" s="4"/>
      <c r="N243" s="4"/>
    </row>
    <row r="244" spans="4:14">
      <c r="D244" s="4"/>
      <c r="E244" s="4"/>
      <c r="F244" s="4"/>
      <c r="G244" s="4"/>
      <c r="H244" s="4"/>
      <c r="I244" s="4"/>
      <c r="J244" s="4"/>
      <c r="K244" s="4"/>
      <c r="L244" s="4"/>
      <c r="M244" s="4"/>
      <c r="N244" s="4"/>
    </row>
    <row r="245" spans="4:14">
      <c r="D245" s="4"/>
      <c r="E245" s="4"/>
      <c r="F245" s="4"/>
      <c r="G245" s="4"/>
      <c r="H245" s="4"/>
      <c r="I245" s="4"/>
      <c r="J245" s="4"/>
      <c r="K245" s="4"/>
      <c r="L245" s="4"/>
      <c r="M245" s="4"/>
      <c r="N245" s="4"/>
    </row>
    <row r="246" spans="4:14">
      <c r="D246" s="4"/>
      <c r="E246" s="4"/>
      <c r="F246" s="4"/>
      <c r="G246" s="4"/>
      <c r="H246" s="4"/>
      <c r="I246" s="4"/>
      <c r="J246" s="4"/>
      <c r="K246" s="4"/>
      <c r="L246" s="4"/>
      <c r="M246" s="4"/>
      <c r="N246" s="4"/>
    </row>
    <row r="247" spans="4:14">
      <c r="D247" s="4"/>
      <c r="E247" s="4"/>
      <c r="F247" s="4"/>
      <c r="G247" s="4"/>
      <c r="H247" s="4"/>
      <c r="I247" s="4"/>
      <c r="J247" s="4"/>
      <c r="K247" s="4"/>
      <c r="L247" s="4"/>
      <c r="M247" s="4"/>
      <c r="N247" s="4"/>
    </row>
    <row r="248" spans="4:14">
      <c r="D248" s="4"/>
      <c r="E248" s="4"/>
      <c r="F248" s="4"/>
      <c r="G248" s="4"/>
      <c r="H248" s="4"/>
      <c r="I248" s="4"/>
      <c r="J248" s="4"/>
      <c r="K248" s="4"/>
      <c r="L248" s="4"/>
      <c r="M248" s="4"/>
      <c r="N248" s="4"/>
    </row>
    <row r="249" spans="4:14">
      <c r="D249" s="4"/>
      <c r="E249" s="4"/>
      <c r="F249" s="4"/>
      <c r="G249" s="4"/>
      <c r="H249" s="4"/>
      <c r="I249" s="4"/>
      <c r="J249" s="4"/>
      <c r="K249" s="4"/>
      <c r="L249" s="4"/>
      <c r="M249" s="4"/>
      <c r="N249" s="4"/>
    </row>
    <row r="250" spans="4:14">
      <c r="D250" s="4"/>
      <c r="E250" s="4"/>
      <c r="F250" s="4"/>
      <c r="G250" s="4"/>
      <c r="H250" s="4"/>
      <c r="I250" s="4"/>
      <c r="J250" s="4"/>
      <c r="K250" s="4"/>
      <c r="L250" s="4"/>
      <c r="M250" s="4"/>
      <c r="N250" s="4"/>
    </row>
    <row r="251" spans="4:14">
      <c r="D251" s="4"/>
      <c r="E251" s="4"/>
      <c r="F251" s="4"/>
      <c r="G251" s="4"/>
      <c r="H251" s="4"/>
      <c r="I251" s="4"/>
      <c r="J251" s="4"/>
      <c r="K251" s="4"/>
      <c r="L251" s="4"/>
      <c r="M251" s="4"/>
      <c r="N251" s="4"/>
    </row>
    <row r="252" spans="4:14">
      <c r="D252" s="4"/>
      <c r="E252" s="4"/>
      <c r="F252" s="4"/>
      <c r="G252" s="4"/>
      <c r="H252" s="4"/>
      <c r="I252" s="4"/>
      <c r="J252" s="4"/>
      <c r="K252" s="4"/>
      <c r="L252" s="4"/>
      <c r="M252" s="4"/>
      <c r="N252" s="4"/>
    </row>
    <row r="253" spans="4:14">
      <c r="D253" s="4"/>
      <c r="E253" s="4"/>
      <c r="F253" s="4"/>
      <c r="G253" s="4"/>
      <c r="H253" s="4"/>
      <c r="I253" s="4"/>
      <c r="J253" s="4"/>
      <c r="K253" s="4"/>
      <c r="L253" s="4"/>
      <c r="M253" s="4"/>
      <c r="N253" s="4"/>
    </row>
    <row r="254" spans="4:14">
      <c r="D254" s="4"/>
      <c r="E254" s="4"/>
      <c r="F254" s="4"/>
      <c r="G254" s="4"/>
      <c r="H254" s="4"/>
      <c r="I254" s="4"/>
      <c r="J254" s="4"/>
      <c r="K254" s="4"/>
      <c r="L254" s="4"/>
      <c r="M254" s="4"/>
      <c r="N254" s="4"/>
    </row>
    <row r="255" spans="4:14">
      <c r="D255" s="4"/>
      <c r="E255" s="4"/>
      <c r="F255" s="4"/>
      <c r="G255" s="4"/>
      <c r="H255" s="4"/>
      <c r="I255" s="4"/>
      <c r="J255" s="4"/>
      <c r="K255" s="4"/>
      <c r="L255" s="4"/>
      <c r="M255" s="4"/>
      <c r="N255" s="4"/>
    </row>
    <row r="256" spans="4:14">
      <c r="D256" s="4"/>
      <c r="E256" s="4"/>
      <c r="F256" s="4"/>
      <c r="G256" s="4"/>
      <c r="H256" s="4"/>
      <c r="I256" s="4"/>
      <c r="J256" s="4"/>
      <c r="K256" s="4"/>
      <c r="L256" s="4"/>
      <c r="M256" s="4"/>
      <c r="N256" s="4"/>
    </row>
    <row r="257" spans="4:14">
      <c r="D257" s="4"/>
      <c r="E257" s="4"/>
      <c r="F257" s="4"/>
      <c r="G257" s="4"/>
      <c r="H257" s="4"/>
      <c r="I257" s="4"/>
      <c r="J257" s="4"/>
      <c r="K257" s="4"/>
      <c r="L257" s="4"/>
      <c r="M257" s="4"/>
      <c r="N257" s="4"/>
    </row>
    <row r="258" spans="4:14">
      <c r="D258" s="4"/>
      <c r="E258" s="4"/>
      <c r="F258" s="4"/>
      <c r="G258" s="4"/>
      <c r="H258" s="4"/>
      <c r="I258" s="4"/>
      <c r="J258" s="4"/>
      <c r="K258" s="4"/>
      <c r="L258" s="4"/>
      <c r="M258" s="4"/>
      <c r="N258" s="4"/>
    </row>
    <row r="259" spans="4:14">
      <c r="D259" s="4"/>
      <c r="E259" s="4"/>
      <c r="F259" s="4"/>
      <c r="G259" s="4"/>
      <c r="H259" s="4"/>
      <c r="I259" s="4"/>
      <c r="J259" s="4"/>
      <c r="K259" s="4"/>
      <c r="L259" s="4"/>
      <c r="M259" s="4"/>
      <c r="N259" s="4"/>
    </row>
    <row r="260" spans="4:14">
      <c r="D260" s="4"/>
      <c r="E260" s="4"/>
      <c r="F260" s="4"/>
      <c r="G260" s="4"/>
      <c r="H260" s="4"/>
      <c r="I260" s="4"/>
      <c r="J260" s="4"/>
      <c r="K260" s="4"/>
      <c r="L260" s="4"/>
      <c r="M260" s="4"/>
      <c r="N260" s="4"/>
    </row>
    <row r="261" spans="4:14">
      <c r="D261" s="4"/>
      <c r="E261" s="4"/>
      <c r="F261" s="4"/>
      <c r="G261" s="4"/>
      <c r="H261" s="4"/>
      <c r="I261" s="4"/>
      <c r="J261" s="4"/>
      <c r="K261" s="4"/>
      <c r="L261" s="4"/>
      <c r="M261" s="4"/>
      <c r="N261" s="4"/>
    </row>
    <row r="262" spans="4:14">
      <c r="D262" s="4"/>
      <c r="E262" s="4"/>
      <c r="F262" s="4"/>
      <c r="G262" s="4"/>
      <c r="H262" s="4"/>
      <c r="I262" s="4"/>
      <c r="J262" s="4"/>
      <c r="K262" s="4"/>
      <c r="L262" s="4"/>
      <c r="M262" s="4"/>
      <c r="N262" s="4"/>
    </row>
    <row r="263" spans="4:14">
      <c r="D263" s="4"/>
      <c r="E263" s="4"/>
      <c r="F263" s="4"/>
      <c r="G263" s="4"/>
      <c r="H263" s="4"/>
      <c r="I263" s="4"/>
      <c r="J263" s="4"/>
      <c r="K263" s="4"/>
      <c r="L263" s="4"/>
      <c r="M263" s="4"/>
      <c r="N263" s="4"/>
    </row>
    <row r="264" spans="4:14">
      <c r="D264" s="4"/>
      <c r="E264" s="4"/>
      <c r="F264" s="4"/>
      <c r="G264" s="4"/>
      <c r="H264" s="4"/>
      <c r="I264" s="4"/>
      <c r="J264" s="4"/>
      <c r="K264" s="4"/>
      <c r="L264" s="4"/>
      <c r="M264" s="4"/>
      <c r="N264" s="4"/>
    </row>
  </sheetData>
  <autoFilter ref="A6:CV39" xr:uid="{00000000-0001-0000-0200-00000000000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8"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autoFilter>
  <mergeCells count="151">
    <mergeCell ref="BM17:BO19"/>
    <mergeCell ref="BS17:BU19"/>
    <mergeCell ref="BY17:CA19"/>
    <mergeCell ref="BM21:BO24"/>
    <mergeCell ref="BS21:BU24"/>
    <mergeCell ref="BY21:CA24"/>
    <mergeCell ref="CE21:CG24"/>
    <mergeCell ref="CK21:CM24"/>
    <mergeCell ref="CE17:CG19"/>
    <mergeCell ref="CK17:CM19"/>
    <mergeCell ref="J6:J8"/>
    <mergeCell ref="K6:K8"/>
    <mergeCell ref="A5:D5"/>
    <mergeCell ref="A4:D4"/>
    <mergeCell ref="A1:C3"/>
    <mergeCell ref="E5:AY5"/>
    <mergeCell ref="Z6:CU6"/>
    <mergeCell ref="CS7:CU7"/>
    <mergeCell ref="AL7:AQ7"/>
    <mergeCell ref="A6:A8"/>
    <mergeCell ref="N6:N8"/>
    <mergeCell ref="T6:T8"/>
    <mergeCell ref="D6:D8"/>
    <mergeCell ref="W6:W8"/>
    <mergeCell ref="X6:X8"/>
    <mergeCell ref="AZ5:CU5"/>
    <mergeCell ref="E4:CU4"/>
    <mergeCell ref="BE3:CR3"/>
    <mergeCell ref="D2:CR2"/>
    <mergeCell ref="CS1:CU3"/>
    <mergeCell ref="BD7:BI7"/>
    <mergeCell ref="BG8:BI8"/>
    <mergeCell ref="C6:C8"/>
    <mergeCell ref="G6:G8"/>
    <mergeCell ref="AI10:AK10"/>
    <mergeCell ref="AI38:AK38"/>
    <mergeCell ref="Y6:Y8"/>
    <mergeCell ref="AC8:AE8"/>
    <mergeCell ref="Z7:AE7"/>
    <mergeCell ref="AC9:AE9"/>
    <mergeCell ref="AC10:AE10"/>
    <mergeCell ref="O6:O8"/>
    <mergeCell ref="U6:U8"/>
    <mergeCell ref="P6:P8"/>
    <mergeCell ref="Q6:Q8"/>
    <mergeCell ref="R6:R8"/>
    <mergeCell ref="AC38:AE38"/>
    <mergeCell ref="AF7:AK7"/>
    <mergeCell ref="AI8:AK8"/>
    <mergeCell ref="AI9:AK9"/>
    <mergeCell ref="BG9:BI9"/>
    <mergeCell ref="BG10:BI10"/>
    <mergeCell ref="BG38:BI38"/>
    <mergeCell ref="AX7:BC7"/>
    <mergeCell ref="BA8:BC8"/>
    <mergeCell ref="BA9:BC9"/>
    <mergeCell ref="BA10:BC10"/>
    <mergeCell ref="BA38:BC38"/>
    <mergeCell ref="D1:CR1"/>
    <mergeCell ref="E6:E8"/>
    <mergeCell ref="F6:F8"/>
    <mergeCell ref="S6:S8"/>
    <mergeCell ref="V6:V8"/>
    <mergeCell ref="AU8:AW8"/>
    <mergeCell ref="AU9:AW9"/>
    <mergeCell ref="AU10:AW10"/>
    <mergeCell ref="AU38:AW38"/>
    <mergeCell ref="AO8:AQ8"/>
    <mergeCell ref="AO9:AQ9"/>
    <mergeCell ref="AO10:AQ10"/>
    <mergeCell ref="AO38:AQ38"/>
    <mergeCell ref="AR7:AW7"/>
    <mergeCell ref="L6:L8"/>
    <mergeCell ref="M6:M8"/>
    <mergeCell ref="H6:H8"/>
    <mergeCell ref="I6:I8"/>
    <mergeCell ref="BS9:BU9"/>
    <mergeCell ref="BS10:BU10"/>
    <mergeCell ref="BS38:BU38"/>
    <mergeCell ref="BJ7:BO7"/>
    <mergeCell ref="BM8:BO8"/>
    <mergeCell ref="BM9:BO9"/>
    <mergeCell ref="BM10:BO10"/>
    <mergeCell ref="BM38:BO38"/>
    <mergeCell ref="BM11:BO11"/>
    <mergeCell ref="BM20:BO20"/>
    <mergeCell ref="BM12:BO16"/>
    <mergeCell ref="BS12:BU16"/>
    <mergeCell ref="BM35:BO36"/>
    <mergeCell ref="BS35:BU36"/>
    <mergeCell ref="BM25:BO33"/>
    <mergeCell ref="BM34:BO34"/>
    <mergeCell ref="BM37:BO37"/>
    <mergeCell ref="BS37:BU37"/>
    <mergeCell ref="BS34:BU34"/>
    <mergeCell ref="BS25:BU33"/>
    <mergeCell ref="BS20:BU20"/>
    <mergeCell ref="BS11:BU11"/>
    <mergeCell ref="D3:BD3"/>
    <mergeCell ref="B6:B8"/>
    <mergeCell ref="CN7:CR7"/>
    <mergeCell ref="CQ8:CR8"/>
    <mergeCell ref="CQ9:CR9"/>
    <mergeCell ref="CQ10:CR10"/>
    <mergeCell ref="CQ38:CR38"/>
    <mergeCell ref="CH7:CM7"/>
    <mergeCell ref="CK8:CM8"/>
    <mergeCell ref="CK9:CM9"/>
    <mergeCell ref="CK10:CM10"/>
    <mergeCell ref="CK38:CM38"/>
    <mergeCell ref="CB7:CG7"/>
    <mergeCell ref="CE8:CG8"/>
    <mergeCell ref="CE9:CG9"/>
    <mergeCell ref="CE10:CG10"/>
    <mergeCell ref="CE38:CG38"/>
    <mergeCell ref="BV7:CA7"/>
    <mergeCell ref="BY8:CA8"/>
    <mergeCell ref="BY9:CA9"/>
    <mergeCell ref="BY10:CA10"/>
    <mergeCell ref="BY38:CA38"/>
    <mergeCell ref="BP7:BU7"/>
    <mergeCell ref="BS8:BU8"/>
    <mergeCell ref="BY11:CA11"/>
    <mergeCell ref="BY12:CA16"/>
    <mergeCell ref="BY20:CA20"/>
    <mergeCell ref="BY25:CA33"/>
    <mergeCell ref="BY34:CA34"/>
    <mergeCell ref="BY35:CA36"/>
    <mergeCell ref="BY37:CA37"/>
    <mergeCell ref="CE37:CG37"/>
    <mergeCell ref="CE34:CG34"/>
    <mergeCell ref="CE35:CG36"/>
    <mergeCell ref="CE25:CG33"/>
    <mergeCell ref="CE20:CG20"/>
    <mergeCell ref="CE12:CG16"/>
    <mergeCell ref="CE11:CG11"/>
    <mergeCell ref="CQ37:CR37"/>
    <mergeCell ref="CK37:CM37"/>
    <mergeCell ref="CQ11:CR11"/>
    <mergeCell ref="CQ20:CR20"/>
    <mergeCell ref="CK11:CM11"/>
    <mergeCell ref="CK12:CM16"/>
    <mergeCell ref="CK34:CM34"/>
    <mergeCell ref="CK20:CM20"/>
    <mergeCell ref="CK25:CM33"/>
    <mergeCell ref="CQ12:CR16"/>
    <mergeCell ref="CK35:CM36"/>
    <mergeCell ref="CQ17:CR19"/>
    <mergeCell ref="CQ21:CR33"/>
    <mergeCell ref="CQ34:CR34"/>
    <mergeCell ref="CQ35:CR36"/>
  </mergeCells>
  <conditionalFormatting sqref="BL9:BM12 BR9:BS12 BX9:BY12 CD9:CE12 CJ9:CK12 CP9:CQ12 AB9:AC38 AH9:AI38 AN9:AO38 AT9:AU38 AZ9:BA38 BF9:BG38 BL13:BL16 BR13:BR16 BX13:BX16 CD13:CD16 CJ13:CJ16 CP13:CP16 BL17:BM17 BR17:BS17 BX17:BY17 CD17:CE17 CJ17:CK17 CP17:CQ17 BL18:BL19 BR18:BR19 BX18:BX19 CD18:CD19 CJ18:CJ19 BL20:BM21 BR20:BS21 BX20:BY21 CD20:CE21 CJ20:CK21 BL22:BL24 BR22:BR34 BX22:BX34 CD22:CD34 CJ22:CJ34 BL25:BM25 BS25 BY25 CE25 CK25 BL26:BL34 BL35:BM35 BR35:BS35 BX35:BY35 CD35:CE35 CJ35:CK35 BL36 BR36 BX36 CD36 CJ36 BL37:BM38 BR37:BS38 BX37:BY38 CD37:CE38 CJ37:CK38 BX39 AC39:AD107 AI39:AJ107 AO39:AP107 AU39:AV107 BA39:BB107 BG39:BH107 BM39:BN107 BS39:BT107 BY39:BZ107 CE39:CF107 CK39:CL107 CQ39:CR107 CP20:CQ21 CP18:CP19 CP34:CQ35 CP22:CP33 CP37:CQ38 CP36">
    <cfRule type="cellIs" dxfId="17" priority="69" stopIfTrue="1" operator="between">
      <formula>0.00001</formula>
      <formula>0.6999</formula>
    </cfRule>
    <cfRule type="cellIs" dxfId="16" priority="68" stopIfTrue="1" operator="between">
      <formula>0.7</formula>
      <formula>0.8999</formula>
    </cfRule>
    <cfRule type="cellIs" dxfId="15" priority="67" stopIfTrue="1" operator="between">
      <formula>0.9</formula>
      <formula>1</formula>
    </cfRule>
    <cfRule type="cellIs" dxfId="14" priority="66" stopIfTrue="1" operator="greaterThan">
      <formula>1</formula>
    </cfRule>
  </conditionalFormatting>
  <conditionalFormatting sqref="BM34">
    <cfRule type="cellIs" dxfId="13" priority="1" stopIfTrue="1" operator="greaterThan">
      <formula>1</formula>
    </cfRule>
    <cfRule type="cellIs" dxfId="12" priority="4" stopIfTrue="1" operator="between">
      <formula>0.00001</formula>
      <formula>0.6999</formula>
    </cfRule>
    <cfRule type="cellIs" dxfId="11" priority="3" stopIfTrue="1" operator="between">
      <formula>0.7</formula>
      <formula>0.8999</formula>
    </cfRule>
    <cfRule type="cellIs" dxfId="10" priority="2" stopIfTrue="1" operator="between">
      <formula>0.9</formula>
      <formula>1</formula>
    </cfRule>
  </conditionalFormatting>
  <conditionalFormatting sqref="CU9:CU38">
    <cfRule type="cellIs" dxfId="9" priority="9" stopIfTrue="1" operator="between">
      <formula>0.00001</formula>
      <formula>0.6999</formula>
    </cfRule>
    <cfRule type="cellIs" dxfId="8" priority="6" stopIfTrue="1" operator="greaterThan">
      <formula>1</formula>
    </cfRule>
    <cfRule type="cellIs" dxfId="7" priority="8" stopIfTrue="1" operator="between">
      <formula>0.7</formula>
      <formula>0.8999</formula>
    </cfRule>
    <cfRule type="cellIs" dxfId="6" priority="7" stopIfTrue="1" operator="between">
      <formula>0.9</formula>
      <formula>1</formula>
    </cfRule>
    <cfRule type="cellIs" dxfId="5" priority="5" stopIfTrue="1" operator="equal">
      <formula>0</formula>
    </cfRule>
  </conditionalFormatting>
  <conditionalFormatting sqref="CV39:CV107">
    <cfRule type="cellIs" dxfId="4" priority="53" stopIfTrue="1" operator="between">
      <formula>0.00001</formula>
      <formula>0.6999</formula>
    </cfRule>
    <cfRule type="cellIs" dxfId="3" priority="52" stopIfTrue="1" operator="between">
      <formula>0.7</formula>
      <formula>0.8999</formula>
    </cfRule>
    <cfRule type="cellIs" dxfId="2" priority="51" stopIfTrue="1" operator="between">
      <formula>0.9</formula>
      <formula>1</formula>
    </cfRule>
    <cfRule type="cellIs" dxfId="1" priority="50" stopIfTrue="1" operator="greaterThan">
      <formula>1</formula>
    </cfRule>
    <cfRule type="cellIs" dxfId="0" priority="49" stopIfTrue="1" operator="equal">
      <formula>0</formula>
    </cfRule>
  </conditionalFormatting>
  <dataValidations xWindow="238" yWindow="377" count="13">
    <dataValidation allowBlank="1" showInputMessage="1" showErrorMessage="1" error="Debe seleccionar uno de los campos del menu desplegable" prompt="Elija una opción del menu desplegable" sqref="T39:U107 S9:S38" xr:uid="{00000000-0002-0000-0200-000002000000}"/>
    <dataValidation type="list" allowBlank="1" showInputMessage="1" showErrorMessage="1" prompt="Elija una opción del menú desplegable" sqref="F9:F38 H12:H20 I22:I36 I38" xr:uid="{2F98D689-D612-4B8D-ACBF-62712F1B580B}">
      <formula1>$G$177:$G$178</formula1>
    </dataValidation>
    <dataValidation allowBlank="1" showErrorMessage="1" sqref="A39:A107 C39:O107 H21:H38 L9:O9 C9:D38 H9:H11 K9:K38 I37 B9:B107 L10:N38 I9:I21 W9:Y38" xr:uid="{8B540E86-A46F-4F0B-9D62-88BCA208577B}"/>
    <dataValidation type="list" allowBlank="1" showInputMessage="1" showErrorMessage="1" prompt="Elija una opción del menu desplegable" sqref="V39:Z107 U9:U38" xr:uid="{00000000-0002-0000-0200-000001000000}">
      <formula1>$D$200:$D$201</formula1>
    </dataValidation>
    <dataValidation type="list" allowBlank="1" showErrorMessage="1" prompt="Elija una opción del menú desplegable" sqref="N9:O9 W38 N10:N16 W9:W16 W20:W36 N20:N38" xr:uid="{10D6DD73-F634-41BD-98A2-F4E23CADEB53}">
      <formula1>$D$178:$D$191</formula1>
    </dataValidation>
    <dataValidation type="list" allowBlank="1" showErrorMessage="1" prompt="Elija una opción del menú desplegable" sqref="N17:N19 W17:W19 W37" xr:uid="{80AC217C-340F-DB4E-8167-5B8C622E6DF1}">
      <formula1>#REF!</formula1>
    </dataValidation>
    <dataValidation type="list" allowBlank="1" showInputMessage="1" showErrorMessage="1" prompt="Elija una opción del menu desplegable" sqref="V9:V38" xr:uid="{3326FE07-391A-474E-AE66-760EDCD67596}">
      <formula1>$E$204:$E$208</formula1>
    </dataValidation>
    <dataValidation type="list" allowBlank="1" showInputMessage="1" showErrorMessage="1" prompt="Elija una opción del menú desplegable" sqref="E9:E38" xr:uid="{C17C5C8A-B49F-4498-9106-911D4D5AE9B9}">
      <formula1>$F$177:$F$193</formula1>
    </dataValidation>
    <dataValidation type="list" allowBlank="1" showInputMessage="1" showErrorMessage="1" error="Debe seleccionar uno de los campos del menu desplegable" prompt="Elija una opción del menu desplegable" sqref="T9:T38" xr:uid="{40427904-965B-D444-9976-4A8CC19BD756}">
      <formula1>$D$205:$D$208</formula1>
    </dataValidation>
    <dataValidation type="list" allowBlank="1" showInputMessage="1" showErrorMessage="1" prompt="Seleccione el Objetivo Estratégico" sqref="A9:A38" xr:uid="{BD431C15-2F94-41B6-9639-C3A5A5144D22}">
      <formula1>$D$211:$D$215</formula1>
    </dataValidation>
    <dataValidation type="list" allowBlank="1" showErrorMessage="1" prompt="Elija una opción del menú desplegable" sqref="F9:F38 K9:M38 H9:I38" xr:uid="{7E688644-6BB3-46C4-A2AD-6BA14BAB3A3F}">
      <formula1>$G$177:$G$178</formula1>
    </dataValidation>
    <dataValidation type="list" allowBlank="1" showErrorMessage="1" prompt="Elija una opción del menú desplegable" sqref="J9:J38" xr:uid="{26366B01-70B4-4A93-B651-FCC2CF1BCD6B}">
      <formula1>$N$178:$N$184</formula1>
    </dataValidation>
    <dataValidation type="list" allowBlank="1" showErrorMessage="1" sqref="J9:J38" xr:uid="{FAAD9CA7-2047-460E-A28A-6227F582C946}">
      <formula1>$N$178:$N$184</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64" max="1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E 1 k a V S J a q J C k A A A A 9 g A A A B I A H A B D b 2 5 m a W c v U G F j a 2 F n Z S 5 4 b W w g o h g A K K A U A A A A A A A A A A A A A A A A A A A A A A A A A A A A h Y + 9 D o I w H M R f h X T v B 3 X Q k D 9 l Y J V o Y m J c m 1 K h E Y q h x f J u D j 6 S r y B G U T f H u / t d c n e / 3 i A b 2 y a 6 6 N 6 Z z q Y o J g x F 2 q q u N L Z K 0 e C P e I U y A V u p T r L S 0 Q R b l 4 z O p K j 2 / p x Q G k I g Y U G 6 v q K c s Z g e i v V O 1 b q V 2 F j n p V U a f V r l / x Y S s H + N E Z z E b E k 4 m z Y B n U 0 o j P 0 C f M q e 6 Y 8 J + d D 4 o d d C O 5 x v g M 4 S 6 P u D e A B Q S w M E F A A C A A g A E 1 k 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Z G l U o i k e 4 D g A A A B E A A A A T A B w A R m 9 y b X V s Y X M v U 2 V j d G l v b j E u b S C i G A A o o B Q A A A A A A A A A A A A A A A A A A A A A A A A A A A A r T k 0 u y c z P U w i G 0 I b W A F B L A Q I t A B Q A A g A I A B N Z G l U i W q i Q p A A A A P Y A A A A S A A A A A A A A A A A A A A A A A A A A A A B D b 2 5 m a W c v U G F j a 2 F n Z S 5 4 b W x Q S w E C L Q A U A A I A C A A T W R p V D 8 r p q 6 Q A A A D p A A A A E w A A A A A A A A A A A A A A A A D w A A A A W 0 N v b n R l b n R f V H l w Z X N d L n h t b F B L A Q I t A B Q A A g A I A B N Z G 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v 1 V q H C V 8 Q 5 s J c i N h S t U j A A A A A A I A A A A A A A N m A A D A A A A A E A A A A E o F L y p 0 3 q j 3 x d Y l H 4 H D 8 2 c A A A A A B I A A A K A A A A A Q A A A A 0 q r R + i S v 7 W 1 s o h B n F a M G X 1 A A A A C H y c r s u w a J X Y q P 9 Y 9 4 l T 9 / M N S U P u B Q e 6 L d + F r 3 o R r z j P V p 2 Z 4 o E 8 A o J S M 9 D g p L y S 1 z 9 m G 7 y A s A k X 1 v / o Q + I A 9 5 i u T 0 7 B k 9 h p + x O J T j a W v d K B Q A A A C Q C z a s / n 1 6 F 9 l a b 3 g F 9 i u i S g F W e w = = < / 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4" ma:contentTypeDescription="Crear nuevo documento." ma:contentTypeScope="" ma:versionID="82182a6dc63731b1099296ebb85a9afb">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b9120c4f14ca4664f8f81f23925e6d8"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2.xml><?xml version="1.0" encoding="utf-8"?>
<ds:datastoreItem xmlns:ds="http://schemas.openxmlformats.org/officeDocument/2006/customXml" ds:itemID="{D95D8844-789E-4060-A892-76F53D5F4E38}">
  <ds:schemaRefs>
    <ds:schemaRef ds:uri="http://schemas.microsoft.com/DataMashup"/>
  </ds:schemaRefs>
</ds:datastoreItem>
</file>

<file path=customXml/itemProps3.xml><?xml version="1.0" encoding="utf-8"?>
<ds:datastoreItem xmlns:ds="http://schemas.openxmlformats.org/officeDocument/2006/customXml" ds:itemID="{C1DEBD97-BDBF-4744-A232-BEAFF20103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E427EE-A2FA-4103-AAA7-F4AEAD52E576}">
  <ds:schemaRefs>
    <ds:schemaRef ds:uri="http://schemas.microsoft.com/office/2006/metadata/properties"/>
    <ds:schemaRef ds:uri="http://purl.org/dc/terms/"/>
    <ds:schemaRef ds:uri="http://schemas.microsoft.com/office/infopath/2007/PartnerControl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08ebe415-1e9a-4b26-acfc-09642d3d19df"/>
    <ds:schemaRef ds:uri="d472a95f-029e-48ed-8556-580ff62e783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OPERATIVO</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Julián Eduardo Tautiva Pérez</cp:lastModifiedBy>
  <cp:revision/>
  <dcterms:created xsi:type="dcterms:W3CDTF">2011-07-07T02:30:11Z</dcterms:created>
  <dcterms:modified xsi:type="dcterms:W3CDTF">2025-01-08T15:49:07Z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