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C:\Users\controlinterno\Desktop\OFICINA DE CONTROL INTERNO\2026\INFORMES DE LEY\INFORME SEMESTRAL DELSISTEMA DE CONTROL INTERNO\"/>
    </mc:Choice>
  </mc:AlternateContent>
  <xr:revisionPtr revIDLastSave="0" documentId="13_ncr:1_{2E5AF772-D7BC-4D4F-BB6C-525D0061C1FF}" xr6:coauthVersionLast="47" xr6:coauthVersionMax="47" xr10:uidLastSave="{00000000-0000-0000-0000-000000000000}"/>
  <bookViews>
    <workbookView xWindow="-120" yWindow="-120" windowWidth="29040" windowHeight="15720" xr2:uid="{D36FFAB9-53E8-473C-9413-001995E08B5D}"/>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3" i="1" l="1"/>
  <c r="G33" i="1"/>
  <c r="E33" i="1"/>
  <c r="G31" i="1"/>
  <c r="O31" i="1" s="1"/>
  <c r="E31" i="1"/>
  <c r="G29" i="1"/>
  <c r="O29" i="1" s="1"/>
  <c r="E29" i="1"/>
  <c r="G27" i="1"/>
  <c r="O27" i="1" s="1"/>
  <c r="E27" i="1"/>
  <c r="G25" i="1"/>
  <c r="O25" i="1" s="1"/>
  <c r="E25" i="1"/>
  <c r="M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tc={2DCD2D8C-F1D7-4AA4-834F-B874447D2FCE}</author>
  </authors>
  <commentList>
    <comment ref="M23" authorId="0" shapeId="0" xr:uid="{2DCD2D8C-F1D7-4AA4-834F-B874447D2FCE}">
      <text>
        <t>[Comentario encadenado]
Tu versión de Excel te permite leer este comentario encadenado; sin embargo, las ediciones que se apliquen se quitarán si el archivo se abre en una versión más reciente de Excel. Más información: https://go.microsoft.com/fwlink/?linkid=870924
Comentario:
    Agregar puntos finales</t>
      </text>
    </comment>
  </commentList>
</comments>
</file>

<file path=xl/sharedStrings.xml><?xml version="1.0" encoding="utf-8"?>
<sst xmlns="http://schemas.openxmlformats.org/spreadsheetml/2006/main" count="37" uniqueCount="35">
  <si>
    <t>Nombre de la Entidad:</t>
  </si>
  <si>
    <t xml:space="preserve">INSTITUTO DISTRITAL  DE PROTECCION Y BIENESTAR ANIMAL </t>
  </si>
  <si>
    <t>Periodo Evaluado:</t>
  </si>
  <si>
    <t>DE JULIO A DICIEMBRE DE 2025</t>
  </si>
  <si>
    <t>Estado del sistema de Control Interno de la entidad</t>
  </si>
  <si>
    <t>Conclusión general sobre la evaluación del Sistema de Control Interno</t>
  </si>
  <si>
    <t>¿Están todos los componentes operando juntos y de manera integrada? (Si / en proceso / No) (Justifique su respuesta):</t>
  </si>
  <si>
    <t>Si</t>
  </si>
  <si>
    <t>El Instituto demuestra una integración articulada de los componentes, donde los hallazgos de la evaluación independiente (Tercera Línea) se transforman en acciones de mejora dentro del Plan de Mejoramiento Institucional (PMI), el cual es monitoreado por la Oficina Asesora de Planeación (Segunda Línea). La evidencia en el Acta del CICCI del 18 de diciembre de 2025 permite validar que los resultados de auditoría se analizan de manera conjunta para la toma de decisiones estratégicas. Asimismo, la vinculación del Plan de Acción de Integridad con los procesos de inducción y reinducción de Talento Humano asegura que el Ambiente de Control sea la base transversal de la operación institucional.</t>
  </si>
  <si>
    <t>¿Es efectivo el sistema de control interno para los objetivos evaluados? (Si/No) (Justifique su respuesta):</t>
  </si>
  <si>
    <t>La efectividad del sistema se fundamenta en un engranaje funcional donde la Primera Línea de Defensa, conformada por los líderes de proceso y sus equipos, ejecuta los controles operativos y asume la responsabilidad directa de la gestión diaria. Este esfuerzo se evidencia mediante un trabajo articulado con las instancias de Segunda Línea (Oficina Asesora de Planeación), las cuales realizan el monitoreo de riesgos, indicadores y planes de mejora, asegurando que el sistema sea preventivo. Se recomienda sin embargo, la oportunidad en los ejercicios de verificación por parte de la OAP .
Por su parte, la Alta Dirección, desde la Línea Estratégica, ejerce un liderazgo decisivo en los comités de alto nivel (CICCI y CIGD), donde se analizan los resultados del monitoreo para la toma de decisiones oportunas. Esta sinergia institucional, validada por la evaluación independiente de la OCI, permite que el Instituto no solo identifique brechas críticas —como las detectadas en la auditoría técnica de 2025— sino que logre resultados tangibles en el cierre de hallazgos complejos, como los del proceso financiero, consolidando un Sistema de Control Interno robusto y orientado al cumplimiento de los objetivos institucionales.
Es importante continuar fortaleciendo el sistema toda vez que la mejora continua sobre el MECI es responsabilidad de toda la entidad .</t>
  </si>
  <si>
    <t>La entidad cuenta dentro de su Sistema de Control Interno, con una institucionalidad (Líneas de defensa)  que le permita la toma de decisiones frente al control (Si/No) (Justifique su respuesta):</t>
  </si>
  <si>
    <t>La institucionalidad está plenamente formalizada mediante las políticas de Administración del Riesgo (PE01-PL01) y de Control Interno (PV01-PL01), las cuales definen roles y responsabilidades bajo el esquema de las Tres Líneas de Defensa. El funcionamiento de esta estructura es verificable en el Acta 01 del CICCI de 2025, donde el Director General (Línea Estratégica) lidera la sesión y toma decisiones basadas en el monitoreo de riesgos de la OAP (Segunda Línea) y los informes de evaluación de la OCI (Tercera Línea). La reciente actualización del Procedimiento Gestión de la Mejora Institucional (PE01-PR12) y la consolidación de los Gestores de Integridad fortalecen la capacidad de respuesta de la Primera Línea ante incidentes de control.</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</si>
  <si>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</si>
  <si>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</si>
  <si>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</si>
  <si>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</si>
  <si>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</si>
  <si>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</si>
  <si>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</si>
  <si>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</si>
  <si>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0"/>
        <rFont val="Arial"/>
        <family val="2"/>
      </rPr>
      <t xml:space="preserve">
Fortalezas</t>
    </r>
    <r>
      <rPr>
        <sz val="10"/>
        <rFont val="Arial"/>
        <family val="2"/>
      </rPr>
      <t xml:space="preserve"> 
• Cumplimiento de los planes Intitucionales relacionados con TH.
• Robustez en jornadas de inducción y reinducción técnica y ética.
• Adopción del Código de Integridad con enfoque no antropocéntrico.
• Compromiso de la Alta Gerencia en la gestion y ambiente de control a traves de los seguimientos desarrollados tanto en los comites directivos como en los comites (CIGD y CICCI) desarrollados.
• Alineación plataforma estratégica con su actualización.
</t>
    </r>
    <r>
      <rPr>
        <b/>
        <sz val="10"/>
        <rFont val="Arial"/>
        <family val="2"/>
      </rPr>
      <t>Debilidades u Oportunidades de mejora</t>
    </r>
    <r>
      <rPr>
        <sz val="10"/>
        <rFont val="Arial"/>
        <family val="2"/>
      </rPr>
      <t xml:space="preserve">
• Posibilidad de fortalecimiento de procesos de transferencia de conocimiento para mitigar la fuga del mismo (retiros).
• Necesidad de mayor especialización técnica en perfiles de control seguridad de la informacion.
• Es importante fortalecer  dentro del ejercicio de  autocontrol de los procesos, la oportunidad en la entrega de informacion,  estableciendo un control  preventivo que permita el seguimiento oportuno para la verificación en el cumplimiento de las metas por parte de la segunda linea defensa. 
•Se recomienda fortalecer el Esquema de Líneas de Defensa mediante la construcción e implementación del Mapa de Aseguramiento institucional, como instrumento que permita visualizar de manera integral las responsabilidades, roles, alcances y coberturas de la Primera, Segunda y Tercera Línea de Defensa frente a los riesgos y procesos de la entidad.</t>
    </r>
  </si>
  <si>
    <r>
      <rPr>
        <b/>
        <sz val="10"/>
        <rFont val="Arial"/>
        <family val="2"/>
      </rPr>
      <t>Fortaleza</t>
    </r>
    <r>
      <rPr>
        <sz val="10"/>
        <rFont val="Arial"/>
        <family val="2"/>
      </rPr>
      <t xml:space="preserve">: Se han elaborados las herramientas para el establecimiento de un ambiente de control que permita  la implementación eficiente del Control Interno.
</t>
    </r>
    <r>
      <rPr>
        <b/>
        <sz val="10"/>
        <rFont val="Arial"/>
        <family val="2"/>
      </rPr>
      <t>Debilidad:</t>
    </r>
    <r>
      <rPr>
        <sz val="10"/>
        <rFont val="Arial"/>
        <family val="2"/>
      </rPr>
      <t xml:space="preserve"> Se recomendó reforzar la socialización de las políticas, los roles de las lineas de defensa 
Se requiere implementar medidas correctivas y estrategias de
mejora que fortalezcan el cumplimiento de los estándares de seguridad de la información, así como la implementación efectiva de prácticas de mejora continua
Es importante que en el autocontrol los procesos en oportunidad logren establecer un control de seguimiento para la verificación en el cumplimiento de las metas. 
</t>
    </r>
  </si>
  <si>
    <t>Evaluación de riesgos</t>
  </si>
  <si>
    <r>
      <t xml:space="preserve">
</t>
    </r>
    <r>
      <rPr>
        <b/>
        <sz val="10"/>
        <color theme="1"/>
        <rFont val="Arial"/>
        <family val="2"/>
      </rPr>
      <t xml:space="preserve">Fortalezas 
</t>
    </r>
    <r>
      <rPr>
        <sz val="10"/>
        <color theme="1"/>
        <rFont val="Arial"/>
        <family val="2"/>
      </rPr>
      <t xml:space="preserve">
• Liderazgo activo de la Alta Dirección en el CIGD y CICCI.
• Política de riesgos (v4.0) alineada con guías nacionales y nueva plataforma estratégica.
• Definición clara del "Apetito de Riesgo" institucional.
</t>
    </r>
    <r>
      <rPr>
        <b/>
        <sz val="10"/>
        <color theme="1"/>
        <rFont val="Arial"/>
        <family val="2"/>
      </rPr>
      <t xml:space="preserve">
Debilidades u Oportunidades de mejora
</t>
    </r>
    <r>
      <rPr>
        <sz val="10"/>
        <color theme="1"/>
        <rFont val="Arial"/>
        <family val="2"/>
      </rPr>
      <t xml:space="preserve">• EL desarrollo de Herramientas Innovadoras permite la mitigacion de riesgos con controles de tipo automatico.
• Desafío en la identificación de riesgos emergentes en ciberseguridad.
• Implementar el Mapa de Aseguramiento Institucional para optimizar la cobertura de las tres líneas de defensa.
• Se recomienda iniciar con la actualizacion de riesgos con la version 7 de la guia emitida por el DAFP.
</t>
    </r>
    <r>
      <rPr>
        <b/>
        <sz val="10"/>
        <color theme="1"/>
        <rFont val="Arial"/>
        <family val="2"/>
      </rPr>
      <t xml:space="preserve">
</t>
    </r>
    <r>
      <rPr>
        <sz val="10"/>
        <color theme="1"/>
        <rFont val="Arial"/>
        <family val="2"/>
      </rPr>
      <t xml:space="preserve">
</t>
    </r>
  </si>
  <si>
    <r>
      <rPr>
        <b/>
        <sz val="10"/>
        <color theme="1"/>
        <rFont val="Arial"/>
        <family val="2"/>
      </rPr>
      <t>Fortaleza</t>
    </r>
    <r>
      <rPr>
        <sz val="10"/>
        <color theme="1"/>
        <rFont val="Arial"/>
        <family val="2"/>
      </rPr>
      <t xml:space="preserve">:Se han identificado los riesgos por cada uno de los procesos del Instituto y se realiza seguimiento  de forma cuatrimestral 
</t>
    </r>
    <r>
      <rPr>
        <b/>
        <sz val="10"/>
        <color theme="1"/>
        <rFont val="Arial"/>
        <family val="2"/>
      </rPr>
      <t xml:space="preserve">Debilidad </t>
    </r>
    <r>
      <rPr>
        <sz val="10"/>
        <color theme="1"/>
        <rFont val="Arial"/>
        <family val="2"/>
      </rPr>
      <t>:Generar la cultura de autocontrol  de evaluacion permanente por todos los lideres de proceso con el fin evitar la materialización.
Revisar las acciones implementadas en las matrices de riesgos para determinar el cumplimiento.
Analizar los riesgos asociados a actividades tercerizadas en su ejecución.
Se recomienda a la administración entrante la revisión, actualización o modificación de la plataforma estratégica (misión, visión, objetivos estratégicos, mapa de procesos, entre otros)Continuar con el seguimiento. Actualizar la Resolución No. 069 de 2021, sobre los objetivos estratégicos,los cuales deben ser elaborados para el cumplimiento del SMART  para la identificación de los riesgos</t>
    </r>
  </si>
  <si>
    <t>Actividades de control</t>
  </si>
  <si>
    <r>
      <rPr>
        <b/>
        <sz val="10"/>
        <color theme="1"/>
        <rFont val="Arial"/>
        <family val="2"/>
      </rPr>
      <t>Fortalezas :</t>
    </r>
    <r>
      <rPr>
        <sz val="10"/>
        <color theme="1"/>
        <rFont val="Arial"/>
        <family val="2"/>
      </rPr>
      <t xml:space="preserve">
•La validación del CIGD permite que los estándares de calidad se armonicen con los objetivos estratégicos, elevando la eficacia de la gestión administrativa
Gobernanza TI fortalecida (Manual de Gobierno ).
• Supervisión  de proveedores externos (ANS) con aplicación de sanciones/compensaciones.
• Trabajo Fuerte en planes de mejoramiento para subsanar las debilidades identificadas. 
• Segregación de funciones documentada a pesar de la planta limitada.
</t>
    </r>
    <r>
      <rPr>
        <b/>
        <sz val="10"/>
        <color theme="1"/>
        <rFont val="Arial"/>
        <family val="2"/>
      </rPr>
      <t xml:space="preserve">Debilidades u Oportunidades de mejora
</t>
    </r>
    <r>
      <rPr>
        <sz val="10"/>
        <color theme="1"/>
        <rFont val="Arial"/>
        <family val="2"/>
      </rPr>
      <t xml:space="preserve">
• Continuar la formalización de políticas y manuales  que complementen el MSPI.
• Gestionar la vinculación o contratación de perfiles técnicos especializados para la administración de datos.</t>
    </r>
  </si>
  <si>
    <r>
      <rPr>
        <b/>
        <sz val="10"/>
        <color theme="1"/>
        <rFont val="Arial"/>
        <family val="2"/>
      </rPr>
      <t xml:space="preserve">Fortalleza: </t>
    </r>
    <r>
      <rPr>
        <sz val="10"/>
        <color theme="1"/>
        <rFont val="Arial"/>
        <family val="2"/>
      </rPr>
      <t xml:space="preserve">El Instituto cuenta con las herramientas del Sistema de Control Interno como : 1-procedimientos , politicas sistemas de evaluacion a través de indicadores, guias, protocolos, planes y su evaluación 2- Se realizó el rediseño institucional donde se revisaron cargas laborales.
</t>
    </r>
    <r>
      <rPr>
        <b/>
        <sz val="10"/>
        <color theme="1"/>
        <rFont val="Arial"/>
        <family val="2"/>
      </rPr>
      <t>Debilidad:</t>
    </r>
    <r>
      <rPr>
        <sz val="10"/>
        <color theme="1"/>
        <rFont val="Arial"/>
        <family val="2"/>
      </rPr>
      <t xml:space="preserve"> 1, Segregación de funciones 2- Establecer matrices de roles y responsabilidades con principio de segregación de funciones 3- Actualización de procesos, procedimientos y políticas para garantizar la aplicación de las acividades de control. 
Realizar seguimiento permanete al proceso de tecnología para el cumplimiento de las acciones y pedimentos de la norma. </t>
    </r>
  </si>
  <si>
    <t>Información y comunicación</t>
  </si>
  <si>
    <r>
      <rPr>
        <b/>
        <sz val="10"/>
        <color theme="1"/>
        <rFont val="Arial"/>
        <family val="2"/>
      </rPr>
      <t xml:space="preserve">Fortalezas :
</t>
    </r>
    <r>
      <rPr>
        <sz val="10"/>
        <color theme="1"/>
        <rFont val="Arial"/>
        <family val="2"/>
      </rPr>
      <t xml:space="preserve">• Se cuenta con medios de comunicación tanto internas y externas a través de medios de comunicación adecuados como redes sociales, correos electronicos y comites virtuales.
• Se aprobaron en diciembre de 2025 el Reglamento de PQRSD-F y el Modelo de Relacionamiento. La comunicación interna fluye por canales digitales (Teams, WhatsApp, Correo).
• El sistema "Bogotá Te Escucha" y el correo anticorrupción se consolidan como un control preventivo de alta confiabilidad. La remisión directa de denuncias a la OCDI permite la independencia del proceso y fomenta una cultura de integridad, protegiendo la identidad del denunciante y blindando a la entidad frente a posibles irregularidades.
</t>
    </r>
    <r>
      <rPr>
        <b/>
        <sz val="10"/>
        <color theme="1"/>
        <rFont val="Arial"/>
        <family val="2"/>
      </rPr>
      <t xml:space="preserve">Debilidades u Oportunidades de mejora:
</t>
    </r>
    <r>
      <rPr>
        <sz val="10"/>
        <color theme="1"/>
        <rFont val="Arial"/>
        <family val="2"/>
      </rPr>
      <t xml:space="preserve">• Retrasos en la actualización de las Tablas de Retención Documental (TRD) y el Banco Terminológico.
•Se recomienda tener en cuenta que el Inventario de activos de información en la web requiere depuración constante.
</t>
    </r>
  </si>
  <si>
    <r>
      <rPr>
        <b/>
        <sz val="10"/>
        <color theme="1"/>
        <rFont val="Arial"/>
        <family val="2"/>
      </rPr>
      <t xml:space="preserve">Fortalezas: </t>
    </r>
    <r>
      <rPr>
        <sz val="10"/>
        <color theme="1"/>
        <rFont val="Arial"/>
        <family val="2"/>
      </rPr>
      <t xml:space="preserve"> Se cuenta con medios de comunicación tanto internas y externas a través de medios de comunicación adecuados como redes sociales, correos electronicos y comites virtuales.
Se aprobaron la política y manual de seguridad de la información y se crearon estratégias para la protección de la información 
Creación de aplicativos para el análisis de la información.
El proceso de sistema de información debe revisar las acciones de cumplimiento y establecer planes de mejoramiento para atender las necesidades del Instituto y apoyo a los otros procesos 
</t>
    </r>
    <r>
      <rPr>
        <b/>
        <sz val="10"/>
        <color theme="1"/>
        <rFont val="Arial"/>
        <family val="2"/>
      </rPr>
      <t>Debilidades:</t>
    </r>
    <r>
      <rPr>
        <sz val="10"/>
        <color theme="1"/>
        <rFont val="Arial"/>
        <family val="2"/>
      </rPr>
      <t xml:space="preserve"> Desde el proceso de TIC se debe revisar e implementar la política de seguridad de la información del IDPYBA actualizar los sistemas de información, revisar la actualización de la sede electrónica.
Reforzar la comunicación a nivel interno de la Institución
</t>
    </r>
  </si>
  <si>
    <t xml:space="preserve">Monitoreo </t>
  </si>
  <si>
    <r>
      <rPr>
        <b/>
        <sz val="10"/>
        <color theme="1"/>
        <rFont val="Arial"/>
        <family val="2"/>
      </rPr>
      <t>Fortalezas</t>
    </r>
    <r>
      <rPr>
        <sz val="10"/>
        <color theme="1"/>
        <rFont val="Arial"/>
        <family val="2"/>
      </rPr>
      <t xml:space="preserve">:
• Se cuenta con las herramientas  y se realiza el monitoreo del Control Interno en los diferentes procesos del Instituto.
•La aprobación formal del PAAI 2025 asi como su seguimientos correspondientes, permite  el ejercicio independiente de la evaluación. Se verifica el cumplimiento del cronograma, lo que permite una vigilancia sistemática sobre los procesos de mayor criticidad institucional.
</t>
    </r>
    <r>
      <rPr>
        <b/>
        <sz val="10"/>
        <color theme="1"/>
        <rFont val="Arial"/>
        <family val="2"/>
      </rPr>
      <t>Debilidades u Oportunidades de mejora:</t>
    </r>
    <r>
      <rPr>
        <sz val="10"/>
        <color theme="1"/>
        <rFont val="Arial"/>
        <family val="2"/>
      </rPr>
      <t xml:space="preserve">
• Continuar con la socializacion de los cambios en la documentación del instituto a todo nivel de la Institución.
• Se continuar con la validacion de los plane</t>
    </r>
    <r>
      <rPr>
        <sz val="10"/>
        <rFont val="Arial"/>
        <family val="2"/>
      </rPr>
      <t>s de mejoramiento</t>
    </r>
    <r>
      <rPr>
        <sz val="10"/>
        <color theme="1"/>
        <rFont val="Arial"/>
        <family val="2"/>
      </rPr>
      <t xml:space="preserve"> internos para subsanar las causas raices de dichos hallazgos.</t>
    </r>
  </si>
  <si>
    <r>
      <rPr>
        <b/>
        <sz val="10"/>
        <color theme="1"/>
        <rFont val="Arial"/>
        <family val="2"/>
      </rPr>
      <t xml:space="preserve">Fortalezas: </t>
    </r>
    <r>
      <rPr>
        <sz val="10"/>
        <color theme="1"/>
        <rFont val="Arial"/>
        <family val="2"/>
      </rPr>
      <t xml:space="preserve">Se cuenta con las herramientas  y se realiza el monitoreo del Control Interno en losdiferentes procesos del Instituto.
</t>
    </r>
    <r>
      <rPr>
        <b/>
        <sz val="10"/>
        <color theme="1"/>
        <rFont val="Arial"/>
        <family val="2"/>
      </rPr>
      <t xml:space="preserve">Debilidad </t>
    </r>
    <r>
      <rPr>
        <sz val="10"/>
        <color theme="1"/>
        <rFont val="Arial"/>
        <family val="2"/>
      </rPr>
      <t>: Continuar con la socializacion de los cambios en la documentación del instituto a todo nivel de la Institución.
 Se recomienda realizar Plan de mejoramiento al cumplimiento de las metas del plan de acción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</si>
</sst>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0"/>
      <name val="Arial"/>
      <family val="2"/>
    </font>
    <font>
      <b/>
      <i/>
      <sz val="10"/>
      <name val="Arial"/>
      <family val="2"/>
    </font>
    <font>
      <b/>
      <i/>
      <sz val="10"/>
      <color theme="1"/>
      <name val="Arial"/>
      <family val="2"/>
    </font>
    <font>
      <sz val="9"/>
      <color indexed="81"/>
      <name val="Tahoma"/>
      <charset val="1"/>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2" fillId="2" borderId="0" xfId="0" applyNumberFormat="1" applyFont="1" applyFill="1" applyAlignment="1">
      <alignment horizontal="center"/>
    </xf>
    <xf numFmtId="0" fontId="3" fillId="2" borderId="0" xfId="0" applyFont="1" applyFill="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left" vertical="top" wrapText="1"/>
      <protection locked="0"/>
    </xf>
    <xf numFmtId="49" fontId="0" fillId="2" borderId="24" xfId="0" applyNumberFormat="1" applyFill="1" applyBorder="1" applyAlignment="1" applyProtection="1">
      <alignment horizontal="left" vertical="top" wrapText="1"/>
      <protection locked="0"/>
    </xf>
    <xf numFmtId="49" fontId="0" fillId="2" borderId="25" xfId="0" applyNumberFormat="1" applyFill="1" applyBorder="1" applyAlignment="1" applyProtection="1">
      <alignment horizontal="left" vertical="top" wrapText="1"/>
      <protection locked="0"/>
    </xf>
    <xf numFmtId="49" fontId="0" fillId="2" borderId="0" xfId="0" applyNumberFormat="1" applyFill="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applyFont="1" applyBorder="1" applyAlignment="1" applyProtection="1">
      <alignment vertical="center"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31" xfId="0" applyBorder="1" applyAlignment="1" applyProtection="1">
      <alignment vertical="center" wrapText="1"/>
      <protection locked="0"/>
    </xf>
    <xf numFmtId="0" fontId="0" fillId="0" borderId="11" xfId="0" applyBorder="1"/>
    <xf numFmtId="0" fontId="0" fillId="0" borderId="31" xfId="0" applyBorder="1" applyAlignment="1" applyProtection="1">
      <alignment vertical="top" wrapText="1"/>
      <protection locked="0"/>
    </xf>
    <xf numFmtId="0" fontId="4" fillId="3" borderId="6" xfId="0" applyFont="1" applyFill="1" applyBorder="1" applyAlignment="1">
      <alignment horizontal="center" vertical="center" wrapText="1"/>
    </xf>
    <xf numFmtId="9" fontId="17" fillId="6" borderId="6" xfId="0" applyNumberFormat="1" applyFont="1" applyFill="1" applyBorder="1" applyAlignment="1" applyProtection="1">
      <alignment horizontal="center" vertical="center"/>
      <protection locked="0" hidden="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0" fillId="0" borderId="32" xfId="0" applyBorder="1" applyAlignment="1" applyProtection="1">
      <alignment vertical="center" wrapText="1"/>
      <protection locked="0"/>
    </xf>
    <xf numFmtId="0" fontId="0" fillId="0" borderId="32" xfId="0" applyBorder="1" applyAlignment="1" applyProtection="1">
      <alignment horizontal="left" vertical="top" wrapText="1"/>
      <protection locked="0"/>
    </xf>
    <xf numFmtId="0" fontId="13" fillId="2" borderId="0" xfId="0" applyFont="1" applyFill="1" applyAlignment="1">
      <alignment vertical="center"/>
    </xf>
    <xf numFmtId="0" fontId="8" fillId="2" borderId="0" xfId="0" applyFont="1" applyFill="1" applyAlignment="1">
      <alignment horizontal="left" vertical="center"/>
    </xf>
    <xf numFmtId="0" fontId="19" fillId="2" borderId="0" xfId="0" applyFont="1" applyFill="1" applyAlignment="1">
      <alignment vertical="center"/>
    </xf>
    <xf numFmtId="0" fontId="20"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9">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microsoft.com/office/2017/10/relationships/person" Target="persons/perso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A30A7172-469C-4BDA-87A9-318C5D58754D}"/>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controlinterno\Desktop\OFICINA%20DE%20CONTROL%20INTERNO\2026\INFORMES%20DE%20LEY\INFORME%20SEMESTRAL%20DELSISTEMA%20DE%20CONTROL%20INTERNO\2026-01-13-idpyba-ip-evaluacion-sistema-control-interno-2do-sem2025%20(Comentarios%20Mateo)%20(1).xlsx" TargetMode="External"/><Relationship Id="rId2" Type="http://schemas.microsoft.com/office/2019/04/relationships/externalLinkLongPath" Target="2026-01-13-idpyba-ip-evaluacion-sistema-control-interno-2do-sem2025%20(Comentarios%20Mateo)%20(1).xlsx?2C32728F" TargetMode="External"/><Relationship Id="rId1" Type="http://schemas.openxmlformats.org/officeDocument/2006/relationships/externalLinkPath" Target="file:///\\2C32728F\2026-01-13-idpyba-ip-evaluacion-sistema-control-interno-2do-sem2025%20(Comentarios%20Mateo)%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0.97916666666666663</v>
          </cell>
        </row>
        <row r="26">
          <cell r="N26">
            <v>0.94117647058823528</v>
          </cell>
        </row>
        <row r="43">
          <cell r="N43">
            <v>0.77083333333333337</v>
          </cell>
        </row>
        <row r="55">
          <cell r="N55">
            <v>0.7857142857142857</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Mateo Soler Barbón" id="{0152D252-53E8-45E9-A7CC-CFFDC1A14672}" userId="S::m.soler@animalesbog.gov.co::8f37baf2-0fd7-49d1-970b-cee45762d3f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23" dT="2026-01-21T18:44:14.90" personId="{0152D252-53E8-45E9-A7CC-CFFDC1A14672}" id="{2DCD2D8C-F1D7-4AA4-834F-B874447D2FCE}">
    <text>Agregar puntos finales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87B-3952-41D2-9C8D-AB928153A0E9}">
  <dimension ref="B1:V38"/>
  <sheetViews>
    <sheetView tabSelected="1" zoomScale="70" zoomScaleNormal="70" workbookViewId="0">
      <selection activeCell="P33" sqref="C3:P33"/>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55.42578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0.89537815126050424</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222.75" customHeight="1" x14ac:dyDescent="0.2">
      <c r="B20" s="5"/>
      <c r="C20" s="29" t="s">
        <v>9</v>
      </c>
      <c r="D20" s="30"/>
      <c r="E20" s="31" t="s">
        <v>7</v>
      </c>
      <c r="F20" s="32" t="s">
        <v>10</v>
      </c>
      <c r="G20" s="33"/>
      <c r="H20" s="33"/>
      <c r="I20" s="33"/>
      <c r="J20" s="33"/>
      <c r="K20" s="33"/>
      <c r="L20" s="33"/>
      <c r="M20" s="34"/>
      <c r="N20" s="35"/>
      <c r="O20" s="35"/>
      <c r="P20" s="9"/>
    </row>
    <row r="21" spans="2:22" ht="143.25" customHeight="1" x14ac:dyDescent="0.2">
      <c r="B21" s="5"/>
      <c r="C21" s="36" t="s">
        <v>11</v>
      </c>
      <c r="D21" s="37"/>
      <c r="E21" s="31" t="s">
        <v>7</v>
      </c>
      <c r="F21" s="32" t="s">
        <v>12</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35">
      <c r="B24" s="5"/>
      <c r="C24" s="48"/>
      <c r="D24"/>
      <c r="E24"/>
      <c r="F24"/>
      <c r="G24"/>
      <c r="H24"/>
      <c r="I24" s="49"/>
      <c r="J24"/>
      <c r="K24" s="49"/>
      <c r="L24"/>
      <c r="M24"/>
      <c r="N24"/>
      <c r="O24"/>
      <c r="P24" s="9"/>
    </row>
    <row r="25" spans="2:22" ht="368.25" customHeight="1" x14ac:dyDescent="0.2">
      <c r="B25" s="5"/>
      <c r="C25" s="50" t="s">
        <v>20</v>
      </c>
      <c r="D25" s="51"/>
      <c r="E25" s="52" t="str">
        <f>+IF([1]Hoja1!$N$2&gt;=0.5,"Si","No")</f>
        <v>Si</v>
      </c>
      <c r="F25" s="53"/>
      <c r="G25" s="54">
        <f>+[1]Hoja1!N2</f>
        <v>0.97916666666666663</v>
      </c>
      <c r="H25" s="53"/>
      <c r="I25" s="55" t="s">
        <v>21</v>
      </c>
      <c r="J25" s="56"/>
      <c r="K25" s="57">
        <v>0.98</v>
      </c>
      <c r="L25" s="58"/>
      <c r="M25" s="55" t="s">
        <v>22</v>
      </c>
      <c r="N25" s="59"/>
      <c r="O25" s="60">
        <f>G25-K25</f>
        <v>-8.3333333333335258E-4</v>
      </c>
      <c r="P25" s="61"/>
      <c r="Q25" s="62"/>
      <c r="R25" s="62"/>
      <c r="S25" s="62"/>
      <c r="T25" s="62"/>
      <c r="U25" s="62"/>
      <c r="V25" s="62"/>
    </row>
    <row r="26" spans="2:22" ht="6.75" customHeight="1" x14ac:dyDescent="0.35">
      <c r="B26" s="5"/>
      <c r="C26" s="48"/>
      <c r="D26"/>
      <c r="E26" s="63"/>
      <c r="F26"/>
      <c r="G26" s="64"/>
      <c r="H26"/>
      <c r="I26" s="65"/>
      <c r="J26"/>
      <c r="K26" s="49"/>
      <c r="L26"/>
      <c r="M26" s="66"/>
      <c r="N26" s="66"/>
      <c r="O26" s="67"/>
      <c r="P26" s="9"/>
    </row>
    <row r="27" spans="2:22" ht="258.75" customHeight="1" x14ac:dyDescent="0.2">
      <c r="B27" s="5"/>
      <c r="C27" s="68" t="s">
        <v>23</v>
      </c>
      <c r="D27" s="51"/>
      <c r="E27" s="52" t="str">
        <f>+IF([1]Hoja1!$N$26&gt;=0.5,"Si","No")</f>
        <v>Si</v>
      </c>
      <c r="F27"/>
      <c r="G27" s="54">
        <f>+[1]Hoja1!N26</f>
        <v>0.94117647058823528</v>
      </c>
      <c r="H27"/>
      <c r="I27" s="69" t="s">
        <v>24</v>
      </c>
      <c r="J27"/>
      <c r="K27" s="57">
        <v>0.91</v>
      </c>
      <c r="L27" s="70"/>
      <c r="M27" s="71" t="s">
        <v>25</v>
      </c>
      <c r="N27" s="59"/>
      <c r="O27" s="60">
        <f>G27-K27</f>
        <v>3.117647058823525E-2</v>
      </c>
      <c r="P27" s="9"/>
    </row>
    <row r="28" spans="2:22" ht="6.75" customHeight="1" x14ac:dyDescent="0.35">
      <c r="B28" s="5"/>
      <c r="C28" s="48"/>
      <c r="D28"/>
      <c r="E28" s="63"/>
      <c r="F28"/>
      <c r="G28" s="64"/>
      <c r="H28"/>
      <c r="I28" s="65"/>
      <c r="J28"/>
      <c r="K28" s="49"/>
      <c r="L28"/>
      <c r="M28" s="66"/>
      <c r="N28" s="66"/>
      <c r="O28" s="67"/>
      <c r="P28" s="9"/>
    </row>
    <row r="29" spans="2:22" ht="227.25" customHeight="1" x14ac:dyDescent="0.2">
      <c r="B29" s="5"/>
      <c r="C29" s="72" t="s">
        <v>26</v>
      </c>
      <c r="D29" s="51"/>
      <c r="E29" s="52" t="str">
        <f>+IF([1]Hoja1!$N$43&gt;=0.5,"Si","No")</f>
        <v>Si</v>
      </c>
      <c r="F29"/>
      <c r="G29" s="54">
        <f>+[1]Hoja1!N43</f>
        <v>0.77083333333333337</v>
      </c>
      <c r="H29"/>
      <c r="I29" s="69" t="s">
        <v>27</v>
      </c>
      <c r="J29"/>
      <c r="K29" s="73">
        <v>0.75</v>
      </c>
      <c r="L29" s="70"/>
      <c r="M29" s="71" t="s">
        <v>28</v>
      </c>
      <c r="N29" s="59"/>
      <c r="O29" s="60">
        <f>G29-K29</f>
        <v>2.083333333333337E-2</v>
      </c>
      <c r="P29" s="9"/>
    </row>
    <row r="30" spans="2:22" ht="6.75" customHeight="1" x14ac:dyDescent="0.35">
      <c r="B30" s="5"/>
      <c r="C30" s="48"/>
      <c r="D30"/>
      <c r="E30" s="63"/>
      <c r="F30"/>
      <c r="G30" s="64"/>
      <c r="H30"/>
      <c r="I30" s="65"/>
      <c r="J30"/>
      <c r="K30" s="49"/>
      <c r="L30"/>
      <c r="M30" s="66"/>
      <c r="N30" s="66"/>
      <c r="O30" s="67"/>
      <c r="P30" s="9"/>
    </row>
    <row r="31" spans="2:22" ht="341.25" customHeight="1" x14ac:dyDescent="0.2">
      <c r="B31" s="5"/>
      <c r="C31" s="74" t="s">
        <v>29</v>
      </c>
      <c r="D31" s="51"/>
      <c r="E31" s="52" t="str">
        <f>+IF([1]Hoja1!$N$55&gt;=0.5,"Si","No")</f>
        <v>Si</v>
      </c>
      <c r="F31"/>
      <c r="G31" s="54">
        <f>+[1]Hoja1!N55</f>
        <v>0.7857142857142857</v>
      </c>
      <c r="H31"/>
      <c r="I31" s="69" t="s">
        <v>30</v>
      </c>
      <c r="J31"/>
      <c r="K31" s="73">
        <v>0.79</v>
      </c>
      <c r="L31" s="70"/>
      <c r="M31" s="69" t="s">
        <v>31</v>
      </c>
      <c r="N31" s="59"/>
      <c r="O31" s="60">
        <f>G31-K31</f>
        <v>-4.2857142857143371E-3</v>
      </c>
      <c r="P31" s="9"/>
    </row>
    <row r="32" spans="2:22" ht="6.75" customHeight="1" x14ac:dyDescent="0.35">
      <c r="B32" s="5"/>
      <c r="C32" s="48"/>
      <c r="D32"/>
      <c r="E32" s="63"/>
      <c r="F32"/>
      <c r="G32" s="64"/>
      <c r="H32"/>
      <c r="I32" s="65"/>
      <c r="J32"/>
      <c r="K32" s="49"/>
      <c r="L32"/>
      <c r="M32" s="66"/>
      <c r="N32" s="66"/>
      <c r="O32" s="67"/>
      <c r="P32" s="9"/>
    </row>
    <row r="33" spans="2:16" ht="282.75" customHeight="1" thickBot="1" x14ac:dyDescent="0.25">
      <c r="B33" s="5"/>
      <c r="C33" s="75" t="s">
        <v>32</v>
      </c>
      <c r="D33" s="51"/>
      <c r="E33" s="52" t="str">
        <f>+IF([1]Hoja1!$N$69&gt;=0.5,"Si","No")</f>
        <v>Si</v>
      </c>
      <c r="F33"/>
      <c r="G33" s="54">
        <f>+[1]Hoja1!N69</f>
        <v>1</v>
      </c>
      <c r="H33"/>
      <c r="I33" s="76" t="s">
        <v>33</v>
      </c>
      <c r="J33"/>
      <c r="K33" s="73">
        <v>1</v>
      </c>
      <c r="L33" s="70"/>
      <c r="M33" s="77" t="s">
        <v>34</v>
      </c>
      <c r="N33" s="59"/>
      <c r="O33" s="60">
        <f>G33-K33</f>
        <v>0</v>
      </c>
      <c r="P33" s="9"/>
    </row>
    <row r="34" spans="2:16" ht="15.75" x14ac:dyDescent="0.2">
      <c r="B34" s="5"/>
      <c r="C34" s="78"/>
      <c r="D34" s="78"/>
      <c r="E34" s="28"/>
      <c r="M34" s="79"/>
      <c r="N34" s="79"/>
      <c r="O34" s="79"/>
      <c r="P34" s="9"/>
    </row>
    <row r="35" spans="2:16" ht="15.75" x14ac:dyDescent="0.2">
      <c r="B35" s="5"/>
      <c r="C35" s="80"/>
      <c r="D35" s="78"/>
      <c r="E35" s="28"/>
      <c r="M35" s="79"/>
      <c r="N35" s="79"/>
      <c r="O35" s="79"/>
      <c r="P35" s="9"/>
    </row>
    <row r="36" spans="2:16" x14ac:dyDescent="0.2">
      <c r="B36" s="5"/>
      <c r="C36" s="81"/>
      <c r="P36" s="9"/>
    </row>
    <row r="37" spans="2:16" ht="13.5" thickBot="1" x14ac:dyDescent="0.25">
      <c r="B37" s="82"/>
      <c r="C37" s="83"/>
      <c r="D37" s="83"/>
      <c r="E37" s="83"/>
      <c r="F37" s="83"/>
      <c r="G37" s="83"/>
      <c r="H37" s="83"/>
      <c r="I37" s="83"/>
      <c r="J37" s="83"/>
      <c r="K37" s="83"/>
      <c r="L37" s="83"/>
      <c r="M37" s="83"/>
      <c r="N37" s="83"/>
      <c r="O37" s="83"/>
      <c r="P37" s="84"/>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K29">
    <cfRule type="cellIs" dxfId="8" priority="4" operator="between">
      <formula>0.76</formula>
      <formula>1</formula>
    </cfRule>
    <cfRule type="cellIs" dxfId="7" priority="5" operator="between">
      <formula>0.51</formula>
      <formula>0.75</formula>
    </cfRule>
    <cfRule type="cellIs" dxfId="6" priority="6" operator="between">
      <formula>0.26</formula>
      <formula>0.5</formula>
    </cfRule>
  </conditionalFormatting>
  <conditionalFormatting sqref="K31">
    <cfRule type="cellIs" dxfId="5" priority="1" operator="between">
      <formula>0.76</formula>
      <formula>1</formula>
    </cfRule>
    <cfRule type="cellIs" dxfId="4" priority="2" operator="between">
      <formula>0.51</formula>
      <formula>0.75</formula>
    </cfRule>
    <cfRule type="cellIs" dxfId="3" priority="3" operator="between">
      <formula>0.26</formula>
      <formula>0.5</formula>
    </cfRule>
  </conditionalFormatting>
  <conditionalFormatting sqref="M7">
    <cfRule type="cellIs" priority="7" operator="between">
      <formula>0.76</formula>
      <formula>1</formula>
    </cfRule>
    <cfRule type="cellIs" dxfId="2" priority="8" operator="between">
      <formula>0.51</formula>
      <formula>0.75</formula>
    </cfRule>
    <cfRule type="cellIs" dxfId="1" priority="9" operator="between">
      <formula>0.26</formula>
      <formula>0.5</formula>
    </cfRule>
    <cfRule type="cellIs" dxfId="0" priority="10" operator="between">
      <formula>0</formula>
      <formula>0.25</formula>
    </cfRule>
  </conditionalFormatting>
  <dataValidations count="4">
    <dataValidation type="list" allowBlank="1" showInputMessage="1" showErrorMessage="1" sqref="E19" xr:uid="{A35CC3F7-08F0-46D7-AB4F-F4FEFB3117D1}">
      <formula1>"Si,No,En proceso"</formula1>
    </dataValidation>
    <dataValidation type="list" allowBlank="1" showInputMessage="1" showErrorMessage="1" sqref="N20:O20 E20:E21" xr:uid="{0AF3E34D-CA99-4BBA-BF4F-BA15B6D16241}">
      <formula1>"Si, No"</formula1>
    </dataValidation>
    <dataValidation type="list" allowBlank="1" showInputMessage="1" showErrorMessage="1" sqref="N19:O19" xr:uid="{9C701369-7358-4D9D-91FC-0A2DA783ACF9}">
      <formula1>"Si,No"</formula1>
    </dataValidation>
    <dataValidation allowBlank="1" showInputMessage="1" showErrorMessage="1" prompt="Celda formulada, información proveniente de la pestaña de deficiencias." sqref="E23" xr:uid="{44057673-9E7B-414D-9C7A-17A4518D227F}"/>
  </dataValidations>
  <pageMargins left="0.7" right="0.7" top="0.75" bottom="0.75" header="0.3" footer="0.3"/>
  <pageSetup orientation="portrait"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Damian Camilo Vargas Vargas</dc:creator>
  <cp:lastModifiedBy>Damian Camilo Vargas Vargas</cp:lastModifiedBy>
  <dcterms:created xsi:type="dcterms:W3CDTF">2026-01-27T00:02:52Z</dcterms:created>
  <dcterms:modified xsi:type="dcterms:W3CDTF">2026-01-27T00:04:23Z</dcterms:modified>
</cp:coreProperties>
</file>