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\Documents\CARPETAANDRES\2021\POA\"/>
    </mc:Choice>
  </mc:AlternateContent>
  <xr:revisionPtr revIDLastSave="0" documentId="13_ncr:1_{D2F90F9F-234E-47EB-958C-E4D3D3F73AB7}" xr6:coauthVersionLast="46" xr6:coauthVersionMax="46" xr10:uidLastSave="{00000000-0000-0000-0000-000000000000}"/>
  <bookViews>
    <workbookView xWindow="-120" yWindow="-120" windowWidth="20730" windowHeight="11160" xr2:uid="{3CFF04DD-4213-42FB-A44C-7CB00C8924B1}"/>
  </bookViews>
  <sheets>
    <sheet name="POA 2021 IDPYBA" sheetId="1" r:id="rId1"/>
  </sheets>
  <externalReferences>
    <externalReference r:id="rId2"/>
    <externalReference r:id="rId3"/>
    <externalReference r:id="rId4"/>
  </externalReferences>
  <definedNames>
    <definedName name="_01A" localSheetId="0">#REF!</definedName>
    <definedName name="_01A">#REF!</definedName>
    <definedName name="_xlnm._FilterDatabase" localSheetId="0" hidden="1">'POA 2021 IDPYBA'!$B$8:$P$8</definedName>
    <definedName name="A" localSheetId="0">#REF!</definedName>
    <definedName name="A">#REF!</definedName>
    <definedName name="a_proy4025" localSheetId="0">#REF!</definedName>
    <definedName name="a_proy4025">#REF!</definedName>
    <definedName name="B" localSheetId="0">#REF!,#REF!,#REF!,#REF!,#REF!,#REF!,#REF!,#REF!,#REF!,#REF!,#REF!,#REF!,#REF!</definedName>
    <definedName name="B">#REF!,#REF!,#REF!,#REF!,#REF!,#REF!,#REF!,#REF!,#REF!,#REF!,#REF!,#REF!,#REF!</definedName>
    <definedName name="Buscar">#REF!</definedName>
    <definedName name="EJE" localSheetId="0">#REF!,#REF!,#REF!,#REF!,#REF!,#REF!,#REF!,#REF!,#REF!,#REF!,#REF!,#REF!,#REF!</definedName>
    <definedName name="EJE">#REF!,#REF!,#REF!,#REF!,#REF!,#REF!,#REF!,#REF!,#REF!,#REF!,#REF!,#REF!,#REF!</definedName>
    <definedName name="ejecut" localSheetId="0">#REF!,#REF!,#REF!,#REF!,#REF!,#REF!,#REF!,#REF!,#REF!,#REF!,#REF!,#REF!,#REF!</definedName>
    <definedName name="ejecut">#REF!,#REF!,#REF!,#REF!,#REF!,#REF!,#REF!,#REF!,#REF!,#REF!,#REF!,#REF!,#REF!</definedName>
    <definedName name="EJECUT_1" localSheetId="0">#REF!,#REF!,#REF!,#REF!,#REF!,#REF!,#REF!,#REF!,#REF!,#REF!,#REF!,#REF!,#REF!</definedName>
    <definedName name="EJECUT_1">#REF!,#REF!,#REF!,#REF!,#REF!,#REF!,#REF!,#REF!,#REF!,#REF!,#REF!,#REF!,#REF!</definedName>
    <definedName name="ejecut_og2" localSheetId="0">#REF!,#REF!,#REF!,#REF!,#REF!,#REF!,#REF!,#REF!,#REF!,#REF!,#REF!,#REF!,#REF!</definedName>
    <definedName name="ejecut_og2">#REF!,#REF!,#REF!,#REF!,#REF!,#REF!,#REF!,#REF!,#REF!,#REF!,#REF!,#REF!,#REF!</definedName>
    <definedName name="iNDICADORES" localSheetId="0">#REF!,#REF!,#REF!,#REF!,#REF!,#REF!,#REF!,#REF!,#REF!,#REF!,#REF!,#REF!,#REF!</definedName>
    <definedName name="iNDICADORES">#REF!,#REF!,#REF!,#REF!,#REF!,#REF!,#REF!,#REF!,#REF!,#REF!,#REF!,#REF!,#REF!</definedName>
    <definedName name="iNDICADORES1" localSheetId="0">#REF!</definedName>
    <definedName name="iNDICADORES1">#REF!</definedName>
    <definedName name="INDICADORES2" localSheetId="0">#REF!,#REF!,#REF!,#REF!,#REF!,#REF!,#REF!,#REF!,#REF!,#REF!,#REF!,#REF!,#REF!</definedName>
    <definedName name="INDICADORES2">#REF!,#REF!,#REF!,#REF!,#REF!,#REF!,#REF!,#REF!,#REF!,#REF!,#REF!,#REF!,#REF!</definedName>
    <definedName name="inf">#REF!</definedName>
    <definedName name="localidad">[1]Hoja6!$A$192:$A$212</definedName>
    <definedName name="medida">[1]Hoja6!$A$132:$A$135</definedName>
    <definedName name="metas">[2]Hoja1!$M$2:$M$19</definedName>
    <definedName name="Objetivosestratégicos">[3]Hoja1!$C$1:$C$5</definedName>
    <definedName name="OG_01_12" localSheetId="0">#REF!</definedName>
    <definedName name="OG_01_12">#REF!</definedName>
    <definedName name="Periodicidadindicador">[3]Hoja1!$D$1:$D$4</definedName>
    <definedName name="PROY4022" localSheetId="0">#REF!</definedName>
    <definedName name="PROY4022">#REF!</definedName>
    <definedName name="PROY4024" localSheetId="0">#REF!</definedName>
    <definedName name="PROY4024">#REF!</definedName>
    <definedName name="PROY4024_2" localSheetId="0">#REF!</definedName>
    <definedName name="PROY4024_2">#REF!</definedName>
    <definedName name="proy4025" localSheetId="0">#REF!</definedName>
    <definedName name="proy4025">#REF!</definedName>
    <definedName name="PROY4027" localSheetId="0">#REF!</definedName>
    <definedName name="PROY4027">#REF!</definedName>
    <definedName name="proy4027_ac1" localSheetId="0">#REF!</definedName>
    <definedName name="proy4027_ac1">#REF!</definedName>
    <definedName name="PROY4028" localSheetId="0">#REF!</definedName>
    <definedName name="PROY4028">#REF!</definedName>
    <definedName name="PROY4029" localSheetId="0">#REF!</definedName>
    <definedName name="PROY4029">#REF!</definedName>
    <definedName name="PROY4125" localSheetId="0">#REF!</definedName>
    <definedName name="PROY4125">#REF!</definedName>
    <definedName name="PROY4125_11OG" localSheetId="0">#REF!</definedName>
    <definedName name="PROY4125_11OG">#REF!</definedName>
    <definedName name="PROY4280" localSheetId="0">#REF!</definedName>
    <definedName name="PROY4280">#REF!</definedName>
    <definedName name="PROY4281" localSheetId="0">#REF!</definedName>
    <definedName name="PROY4281">#REF!</definedName>
    <definedName name="PROY4281_A1" localSheetId="0">#REF!</definedName>
    <definedName name="PROY4281_A1">#REF!</definedName>
    <definedName name="PROYEC_10961" localSheetId="0">#REF!</definedName>
    <definedName name="PROYEC_10961">#REF!</definedName>
    <definedName name="PROYECTOS">[2]Hoja1!$A:$A</definedName>
    <definedName name="Tipo">[3]Hoja1!$B$1:$B$3</definedName>
    <definedName name="XXX_XXX_111" localSheetId="0">#REF!</definedName>
    <definedName name="XXX_XXX_111">#REF!</definedName>
    <definedName name="XXXX" localSheetId="0">#REF!</definedName>
    <definedName name="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2" i="1" l="1"/>
  <c r="I282" i="1"/>
  <c r="G188" i="1"/>
  <c r="G206" i="1"/>
  <c r="O323" i="1" l="1"/>
  <c r="O327" i="1"/>
  <c r="O331" i="1"/>
  <c r="O334" i="1"/>
  <c r="O338" i="1"/>
  <c r="O342" i="1"/>
  <c r="O345" i="1"/>
  <c r="O349" i="1"/>
  <c r="O353" i="1"/>
  <c r="O356" i="1"/>
  <c r="O360" i="1"/>
  <c r="O364" i="1"/>
  <c r="O93" i="1"/>
</calcChain>
</file>

<file path=xl/sharedStrings.xml><?xml version="1.0" encoding="utf-8"?>
<sst xmlns="http://schemas.openxmlformats.org/spreadsheetml/2006/main" count="634" uniqueCount="397">
  <si>
    <t xml:space="preserve">PROCESO DIRECCIONAMIENTO ESTRATÉGICO </t>
  </si>
  <si>
    <t>Versión: 4.0</t>
  </si>
  <si>
    <t>Proyecto de inversión</t>
  </si>
  <si>
    <t>OBJETIVO ESTRATÉGICO DE LA ENTIDAD</t>
  </si>
  <si>
    <t>OBJETIVO ESPECÍFICO DEL PROYECTO DE INVERSIÓN</t>
  </si>
  <si>
    <t>METAS / PRODUCTO</t>
  </si>
  <si>
    <t>FEBRERO</t>
  </si>
  <si>
    <t>MAYO</t>
  </si>
  <si>
    <t>No. META</t>
  </si>
  <si>
    <t>DESCRIPCIÓN META</t>
  </si>
  <si>
    <t>INDICADOR DE PRODUCTO</t>
  </si>
  <si>
    <t>UNIDAD DE MEDIDA</t>
  </si>
  <si>
    <t>MAGNITUD PROGRAMADA PARA LA VIGENCIA</t>
  </si>
  <si>
    <t>ES META PROYECTO DE INVERSIÓN
 (SI / NO)</t>
  </si>
  <si>
    <t>% ESPERADO DE CUMPLIMIENTO 2021</t>
  </si>
  <si>
    <t>DESCRIPCIÓN ACTIVIDAD</t>
  </si>
  <si>
    <t>PRODUCTO (ENTREGABLE)
DE LA VIGENCIA</t>
  </si>
  <si>
    <t>RESPONSABLE ACTIVIDAD</t>
  </si>
  <si>
    <t>% PONDERACIÓN ACTIVIDAD</t>
  </si>
  <si>
    <t>FECHA INICIO</t>
  </si>
  <si>
    <t>Rediseñar e implementar la estructura orgánica del Instituto</t>
  </si>
  <si>
    <t>Realizar diagnóstico e implementación de cargas laborales del Instituto Distrital de Protección y Bienestar Animal</t>
  </si>
  <si>
    <t>Documento diagnostico de cargas laborales</t>
  </si>
  <si>
    <t>SI</t>
  </si>
  <si>
    <t>Elaboración del documento diagnostico de cargas laborales, estudio técnico y proyecto de rediseño.</t>
  </si>
  <si>
    <t>Equipo de rediseño</t>
  </si>
  <si>
    <t>ENERO</t>
  </si>
  <si>
    <t>Presentación de proyecto de rediseño para aprobación</t>
  </si>
  <si>
    <t>Presentación de proyecto</t>
  </si>
  <si>
    <t>Realización de ajustes al proyecto de rediseño.</t>
  </si>
  <si>
    <t>Documento de proyecto de rediseño, estudio técnico y actos administrativos</t>
  </si>
  <si>
    <t>Implementación del proyecto de rediseño.</t>
  </si>
  <si>
    <t>Modelo de operación implementado</t>
  </si>
  <si>
    <t>Porcentaje</t>
  </si>
  <si>
    <t>Fortalecer la operación del equipo de comunicaciones de la entidad</t>
  </si>
  <si>
    <t>Fortalecer los canales de comunicación</t>
  </si>
  <si>
    <t>Cantidad de piezas graficas desarrolladas y difundidas</t>
  </si>
  <si>
    <t>Desarrollo e implementación de campañas y estrategias de comunicación sobre las actividades, eventos y avances relacionados con la misionalidad del IDPYBA y otros temas de protección y bienestar animal</t>
  </si>
  <si>
    <t xml:space="preserve">Reporte de implementación de campañas y acciones de comunicación interna y externa </t>
  </si>
  <si>
    <t>COMUNICACIONES</t>
  </si>
  <si>
    <t>Apoyo a las dependencias del IDPYBA en el diseño y desarrollo de productos, planes, contenidos y otras acciones de comunicación interna y/o externa</t>
  </si>
  <si>
    <t xml:space="preserve">Reporte con cubrimientos de actividades, piezas gráficas y videos producidos </t>
  </si>
  <si>
    <t>Relacionamiento y gestión de publicaciones en medios de comunicación sobre los contenidos y la agenda del IDPYBA</t>
  </si>
  <si>
    <t xml:space="preserve">Reporte con comunicados y notas de prensa y de publicaciones en medios de comunicación </t>
  </si>
  <si>
    <t>Gestión y administración de los canales de comunicación propios del IDPYBA</t>
  </si>
  <si>
    <t>Reporte con número de publicaciones y alcance en redes sociales y de los contenidos noticiosos en página web</t>
  </si>
  <si>
    <t>Generar herramientas de planeación eficientes para uso del Instituto</t>
  </si>
  <si>
    <t>Articular una batería de herramientas de planeación para el instituto distrital de protección y bienestar animal</t>
  </si>
  <si>
    <t>Batería de Herramientas de planeación articulada</t>
  </si>
  <si>
    <t>Implementación de Herramienta de Seguimiento a Metas Físicas y Financieras</t>
  </si>
  <si>
    <t xml:space="preserve">Herramienta Financiera Implementada </t>
  </si>
  <si>
    <t>Equipo de Proyectos - TICS</t>
  </si>
  <si>
    <t>Febrero</t>
  </si>
  <si>
    <t>Marzo</t>
  </si>
  <si>
    <t>Enero</t>
  </si>
  <si>
    <t>Implementación de herramienta de Fauna doméstica</t>
  </si>
  <si>
    <t>Herramienta de Fauna doméstica implementada</t>
  </si>
  <si>
    <t>Equipo OAP - TICS</t>
  </si>
  <si>
    <t>Abril</t>
  </si>
  <si>
    <t>Junio</t>
  </si>
  <si>
    <t xml:space="preserve">Implementación de herramienta de seguimiento a compromisos </t>
  </si>
  <si>
    <t>Herramienta de seguimiento a compromisos implementada</t>
  </si>
  <si>
    <t xml:space="preserve">Realizar reportes por parte de Planeación  a los diferentes sistemas a nivel Distrital y Nacional </t>
  </si>
  <si>
    <t>Realizar Reportes en los diferentes sistemas del Distrito y la nación</t>
  </si>
  <si>
    <t>Reportes realizados</t>
  </si>
  <si>
    <t>Henry Rincón
Andrés Guerrero
Laura Fernández
Eric Restrepo</t>
  </si>
  <si>
    <t>Actualizar Plan Anual de Adquisiciones</t>
  </si>
  <si>
    <t>Plan Anual de Adquisiciones actualizado (Solicitudes gestionadas/ solicitudes recibidas)</t>
  </si>
  <si>
    <t>Anteproyecto de Presupuesto Formulado</t>
  </si>
  <si>
    <t xml:space="preserve">Elaborar Anteproyecto de Presupuesto 2022 </t>
  </si>
  <si>
    <t>Anteproyecto de Presupuesto</t>
  </si>
  <si>
    <t>Agosto</t>
  </si>
  <si>
    <t>Ingrid Torres</t>
  </si>
  <si>
    <t>Septiembre</t>
  </si>
  <si>
    <t>Acciones de Política Publica</t>
  </si>
  <si>
    <t>Formulación, desarrollo y seguimiento de Políticas Publicas del Instituto</t>
  </si>
  <si>
    <t>Solicitudes atendidas/ solicitudes recibidas</t>
  </si>
  <si>
    <t>Equipo de Proyectos- Leidy</t>
  </si>
  <si>
    <t>Instrumentos Formulados</t>
  </si>
  <si>
    <t>Formulación Instrumentos de planeación 2022</t>
  </si>
  <si>
    <t>Instrumentos formulados</t>
  </si>
  <si>
    <t>Equipo OAP</t>
  </si>
  <si>
    <t>Implementar la totalidad del Modelo Integrado de Planeación y Gestión</t>
  </si>
  <si>
    <t>Implementar el Modelo Integrado de Planeación y Gestión- MIPG</t>
  </si>
  <si>
    <t>Formulación y Seguimiento al Plan de Adecuación y Sostenibilidad MIPG</t>
  </si>
  <si>
    <t>Implementar y hacer seguimiento al Plan de Adecuación y sostenibilidad MIPG-FURAG</t>
  </si>
  <si>
    <t>Evidencias del Plan de adecuación y sostenibilidad MIPG-FURAG</t>
  </si>
  <si>
    <t>Equipo MIPG-OAP</t>
  </si>
  <si>
    <t>Formulación y Seguimiento al Plan Anticorrupción y de Atención al Ciudadano</t>
  </si>
  <si>
    <t xml:space="preserve">Hacer seguimiento y retroalimentar el Plan Anticorrupción y Atención al Ciudadano-PAAC </t>
  </si>
  <si>
    <t xml:space="preserve">Evidencias del Plan Anticorrupción y Atención al Ciudadano-PAAC </t>
  </si>
  <si>
    <t>Formulación y Seguimiento a la Administración de Riesgos por proceso</t>
  </si>
  <si>
    <t>Hacer seguimiento y retroalimentar la Administración de Riesgos de Gestión por proceso</t>
  </si>
  <si>
    <t>Evidencias de Retroalimentación de Administración Riesgos de Gestión por proceso</t>
  </si>
  <si>
    <t>Acompañamiento a la creación, actualización y/o eliminación de  documentos</t>
  </si>
  <si>
    <t xml:space="preserve">Acompañar el levantamiento, Actualización y/o eliminación de los documentos asociados a los diferentes procesos </t>
  </si>
  <si>
    <t>Actas de reunión de las mesas de trabajo</t>
  </si>
  <si>
    <t xml:space="preserve">Realizar reportes por parte de Planeación en los diferentes aplicativos de los organismos de control </t>
  </si>
  <si>
    <t>Realizar Reportes en los diferentes aplicativos de los Organismos de Control</t>
  </si>
  <si>
    <t>Garantizar la repuesta oportuna a los requerimiento técnicos, jurídicos, contractuales y disciplinarios solicitados por la instancias internas y externas</t>
  </si>
  <si>
    <t>Articular un plan de seguimiento a la gestión y respuesta oportuna a los
requerimientos técnicos, jurídicos, contractuales y disciplinarios</t>
  </si>
  <si>
    <t>Dar solución a todos los asuntos de carácter jurídico que surjan del desarrollo de las funciones del Instituto Distrital de Protección y Bienestar Animal.</t>
  </si>
  <si>
    <t xml:space="preserve">1. REPRESENTACIÓN JUDICIAL: Control procesos judiciales, control acciones constitucionales y control diligencias judiciales correspondientes al año 2021.
2. ASUNTOS NORMATIVOS: Informe sobre conceptos jurídicos, acuerdos, resoluciones y demás actos administrativos generados durante el año 2021.
3. ASUNTOS PENALES: Control procesos penales o policivos correspondientes al año 2021.
</t>
  </si>
  <si>
    <t>Documentos</t>
  </si>
  <si>
    <t>Oficina Asesora Jurídica</t>
  </si>
  <si>
    <t>requerimientos atendidos</t>
  </si>
  <si>
    <t>Cumplir con la totalidad de las solicitudes y los requerimientos internos y externos en materia contractual en el Instituto.</t>
  </si>
  <si>
    <t xml:space="preserve">* Base  de contratación   y  novedades contractuales por contrato
</t>
  </si>
  <si>
    <t>Subdirección de Gestión Corporativa - Contractual</t>
  </si>
  <si>
    <t>Procesos acompañados</t>
  </si>
  <si>
    <t>Respuestas dadas</t>
  </si>
  <si>
    <t xml:space="preserve">*Seguimiento y respuesta a los requerimientos Internos y externos </t>
  </si>
  <si>
    <t>Planes aprobados (o modificados)</t>
  </si>
  <si>
    <t>* Plan Anual de Adquisiciones (y modificaciones cuando se realicen)</t>
  </si>
  <si>
    <t>Cantidad de reportes</t>
  </si>
  <si>
    <t>* Seguimiento y respuesta a los Informes a Entidades Estatales y Gubernamentales de Control</t>
  </si>
  <si>
    <t>Bases actualizadas</t>
  </si>
  <si>
    <t xml:space="preserve">Seguimiento a los requerimientos internos y/o externos de los procesos disciplinarios y precontractuales  que se adelanten en el Instituto </t>
  </si>
  <si>
    <t xml:space="preserve">* Seguimiento y respuesta a los Procesos Disciplinarios 
</t>
  </si>
  <si>
    <t>Subdirección de Gestión Corporativa - Contractual - Cindy Navarro</t>
  </si>
  <si>
    <t xml:space="preserve">
* Seguimiento a la Liquidación de Contratos</t>
  </si>
  <si>
    <t>Fortalecer los procesos transversales del IDPYBA</t>
  </si>
  <si>
    <t>Realizar un diagnostico de fortalecimiento institucional que cumpla con las necesidades de los procesos transversales del IDPYBA</t>
  </si>
  <si>
    <t>informes realziados</t>
  </si>
  <si>
    <t>Política de servicio al ciudadano implementada en el marco de MIPG.</t>
  </si>
  <si>
    <t>* Informes de seguimiento a las PQRS e implementación de política.</t>
  </si>
  <si>
    <t>Equipo de atención al ciudadano</t>
  </si>
  <si>
    <t>capacitaciones realizadas</t>
  </si>
  <si>
    <t>* Capacitaciones realizadas</t>
  </si>
  <si>
    <t>Informes publicados</t>
  </si>
  <si>
    <t xml:space="preserve">* Informe de satisfacción publicado en pagina web. </t>
  </si>
  <si>
    <t>Guias actualizadas</t>
  </si>
  <si>
    <t>* Guía de tramites actualizada</t>
  </si>
  <si>
    <t>Caracterizaciones realizadas</t>
  </si>
  <si>
    <t>* Caracterización de ciudadanos</t>
  </si>
  <si>
    <t>Informes socializados</t>
  </si>
  <si>
    <t>* Informe de seguimiento a las PQRS</t>
  </si>
  <si>
    <t>Componentes de la politica implementados</t>
  </si>
  <si>
    <t>* Informe de implementación.</t>
  </si>
  <si>
    <t>Actividades realizadas</t>
  </si>
  <si>
    <t>política de gestión estratégica del talento humano implementada en el marco de MIPG.</t>
  </si>
  <si>
    <t>* Informe de cumplimiento del PIC</t>
  </si>
  <si>
    <t>Equipo de Talento Humano</t>
  </si>
  <si>
    <t>* Informe de cumplimiento del Plan de Bienestar</t>
  </si>
  <si>
    <t>* Informe de cumplimiento del Plan Anual de Seguridad y Salud en el Trabajo</t>
  </si>
  <si>
    <t>* Informe de cumplimiento de estándares mínimos.</t>
  </si>
  <si>
    <t>* Informe de situaciones administrativas</t>
  </si>
  <si>
    <t>* Reportes de GT y empleo público</t>
  </si>
  <si>
    <t>Registros realizados</t>
  </si>
  <si>
    <t>GESTIÓN DE LOS RECURSOS FISICOS</t>
  </si>
  <si>
    <t>* Registro de inventarios (Kardex)</t>
  </si>
  <si>
    <t>Equipo de recursos físicos</t>
  </si>
  <si>
    <t>Actualizaciones de inventario</t>
  </si>
  <si>
    <t>Actas o informes realizados</t>
  </si>
  <si>
    <t>* Informes o actas de proveedores</t>
  </si>
  <si>
    <t>Estadisticas realizadas</t>
  </si>
  <si>
    <t>* Estadística de servicios públicos</t>
  </si>
  <si>
    <t>Mantenimientos realizados</t>
  </si>
  <si>
    <t>* Informe de mantenimiento</t>
  </si>
  <si>
    <t>* Registro de baja de bienes</t>
  </si>
  <si>
    <t>(No. de actividades realizadas/No. de actividades programadas)*100</t>
  </si>
  <si>
    <t>NO</t>
  </si>
  <si>
    <t>política de gestión ambiental implementada en el marco de MIPG</t>
  </si>
  <si>
    <t>Seguimiento a los planes de gestión ambiental (PIGA  y PACA)</t>
  </si>
  <si>
    <t>Equipo de gestión ambiental</t>
  </si>
  <si>
    <t xml:space="preserve">(Presupuesto ejecutado/presupuesto programado)*100  y  (No. de metas ejecutadas/No. de metas programadas)*100 </t>
  </si>
  <si>
    <t>(No. de actividades realizadas/No. actividades programadas)*100</t>
  </si>
  <si>
    <t>(Cantidad de informes presentados/Cantidad de informes establecidos)*100 y (No. actividades contempladas PAI/ No. actividades PAI ejecutadas)*100</t>
  </si>
  <si>
    <t xml:space="preserve">(No.Informes presentados/No. Informes requeridos)* 100
</t>
  </si>
  <si>
    <t xml:space="preserve">((Número de servidores capacitados) / (Número total de servidores)) * 100 </t>
  </si>
  <si>
    <t>Capacitaciones realizadas</t>
  </si>
  <si>
    <t>Cumplimiento de la programación presupuestal</t>
  </si>
  <si>
    <t>Política de gestión presupuestal y eficiencia del gasto público implementada en el marco de MIPG</t>
  </si>
  <si>
    <t>Equipo de financiera, contabilidad y tesorería.</t>
  </si>
  <si>
    <t>Informes presentados</t>
  </si>
  <si>
    <t>Informe de ejecución presupuestal</t>
  </si>
  <si>
    <t>Informe de ejecución de giros</t>
  </si>
  <si>
    <t>Informe de avance de control</t>
  </si>
  <si>
    <t>Porcentaje de formulación e implementacion</t>
  </si>
  <si>
    <t>Politica de gestión presupuestal</t>
  </si>
  <si>
    <t>Informes a los estados financieros</t>
  </si>
  <si>
    <t>Operaciones realizadas</t>
  </si>
  <si>
    <t>Operaciones contables y traslados presupuestales realizadas</t>
  </si>
  <si>
    <t>Informe de ejecución del PAC</t>
  </si>
  <si>
    <t>Documentos expedidos</t>
  </si>
  <si>
    <t>Documentos presupuestales expedidos</t>
  </si>
  <si>
    <t>Informe de giros - reservas</t>
  </si>
  <si>
    <t>Porcentaje de solicitudes de plan de adquisiciones con respuesta</t>
  </si>
  <si>
    <t>Porcentaje de cumplimiento del PINAR y el PGD</t>
  </si>
  <si>
    <t>Política de gestión documental implementada en el marco de MIPG.</t>
  </si>
  <si>
    <t>Plan Institucional de Archivo implementado</t>
  </si>
  <si>
    <t>Equipo de gestión documental</t>
  </si>
  <si>
    <t>Porcentaje de cumplimiento al PGD</t>
  </si>
  <si>
    <t>Política de Gestión Documental implementada</t>
  </si>
  <si>
    <t>Implementar un plan de acción para el cumplimiento de la estrategia de los procesos TIC del Instituto acorde con los lineamientos establecidos en el Decreto 415 de 2016</t>
  </si>
  <si>
    <t xml:space="preserve">Nivel de ejecución  del Plan de Estratégico de  TI </t>
  </si>
  <si>
    <t>porcentaje</t>
  </si>
  <si>
    <t>0.4</t>
  </si>
  <si>
    <t>si</t>
  </si>
  <si>
    <t>Realizar la formulación e implementación  de un plan estratégico con el fin de ejecutar proyector y actividades estratégicas de TI.</t>
  </si>
  <si>
    <t>plan estratégico de TI implementado</t>
  </si>
  <si>
    <t>Equipo de Gestión de Tecnologías de la Información y las Comunicaciones.</t>
  </si>
  <si>
    <t>CUMPLIMIENTO DE POLÍTICAS DE SEGURIDAD DE LA INFORMACIÓN EN
LA ENTIDAD</t>
  </si>
  <si>
    <t>Realizar la formulación de políticas de seguridad de la información</t>
  </si>
  <si>
    <t>políticas implementadas</t>
  </si>
  <si>
    <t>Desarrollo de soluciones de tecnología de información implementados en los proceso misionales y de apoyo de la entidad</t>
  </si>
  <si>
    <t>Realizar soluciones, soporte y mantenimiento a los sistemas de información In House</t>
  </si>
  <si>
    <t>Herramientas desarrolladas e implementadas en las etapas del ciclo de vida del software.</t>
  </si>
  <si>
    <t>Julio</t>
  </si>
  <si>
    <t xml:space="preserve">Implementación de herramienta de Georreferenciación </t>
  </si>
  <si>
    <t>Herramienta de georreferenciación implementada</t>
  </si>
  <si>
    <t>Diseñar y desarrollar una herramienta informática para el acceso a la documentación de Calidad del IDPYBA</t>
  </si>
  <si>
    <t>Herramienta Desarrollada e Implementación en el Servidor de Producción</t>
  </si>
  <si>
    <t>Generar e impulsar procesos ciudadanos innovadores de transformación cultural, mediante la promoción prácticas de relacionamiento humano - animal.</t>
  </si>
  <si>
    <t>1. Formular e implementar una estrategia de   regulación conforme a las competencias y necesidades actuales para su activación.</t>
  </si>
  <si>
    <t>Vincular 1.000 prestadores de servicios a la estrategia de regulación</t>
  </si>
  <si>
    <t>Actualización estrategia de regulación</t>
  </si>
  <si>
    <t>Documento Estrategia de Regulacion</t>
  </si>
  <si>
    <t>Lider del area de regulacion</t>
  </si>
  <si>
    <t>Validación jurídica propuesta de registro</t>
  </si>
  <si>
    <t>Respuesta de validacion aprobada por la Oficina Asesora de Planeacion</t>
  </si>
  <si>
    <t>Implementación de registro en plataforma virtual</t>
  </si>
  <si>
    <t>Aplicativo digital para el registro de prestadores de servicios por el Area de Sistemas</t>
  </si>
  <si>
    <t xml:space="preserve"> Vinculación de prestadores</t>
  </si>
  <si>
    <t>Formatos de vinculacion de prestadores de servicios</t>
  </si>
  <si>
    <t>2. Generar procesos pedagógicos considerando la sintiencia y el valor intrínseco de los animales no humanos.</t>
  </si>
  <si>
    <t>Diseñar e implementar 8 campañas pedagógicas de apropiación social del conocimiento que aborden perspectivas alternativas al antropocentrismo.</t>
  </si>
  <si>
    <t>Diseño e implementacion de 2 campañas de apropiación social del conocimiento construidas</t>
  </si>
  <si>
    <t>Documento estructura de la campaña
Informe de implementaciòn</t>
  </si>
  <si>
    <t>Yenny Moreno (Contratista de Campañas)
Andrea Paola Acosta (Profesional de Cultura Ciudadana)
Andrea Millán (Lider del area de Educacion)</t>
  </si>
  <si>
    <t>3. Aumentar la participación ciudadana en espacios pedagógicos que promuevan el cambio de relación entre animales humanos y no humanos, su coexistencia territorial, defensa, protección y bienestar</t>
  </si>
  <si>
    <t>Vincular 49.000 ciudadanos y ciudadanas en las estrategias de sensibilización y educación en los ámbitos: educativo, recreodeportivo, institucional y comunitario para incrementar la tenencia responsable de animales de compañía no convencionales basada en criterios técnicos, sin fomentar su adquisición</t>
  </si>
  <si>
    <t>Vincular 30  instituciones Educativas en  procesos de apropiación de la cultura ciudadana</t>
  </si>
  <si>
    <t>Formato validación de participantes por institución educativa</t>
  </si>
  <si>
    <t>Lider del Area de Educacion y Cultura Ciudadana</t>
  </si>
  <si>
    <t>Vincular 200 estudiantes al proceso de Servicio Social Estudiantil Escolar Obligatorio</t>
  </si>
  <si>
    <t>Formato de inscripción de estudiantes
Formato de seguimiento de actividades</t>
  </si>
  <si>
    <t>Vincular 20 docentes en el semillero de docentes en pyba</t>
  </si>
  <si>
    <t xml:space="preserve">Listado de asistencia </t>
  </si>
  <si>
    <r>
      <t xml:space="preserve">Realizar un encuentro de guardianes escolares </t>
    </r>
    <r>
      <rPr>
        <strike/>
        <sz val="11"/>
        <rFont val="Arial"/>
        <family val="2"/>
      </rPr>
      <t>realizado</t>
    </r>
  </si>
  <si>
    <t>Memoria de Evento
Formato validación de participantes</t>
  </si>
  <si>
    <t>Implementar la estrategia de sensibilización educación y capacitacion en ámbito comunitario, recreodeportivo e institucional</t>
  </si>
  <si>
    <t>Formato de asistencia
Formato de validación de participantes
Formato de contometro</t>
  </si>
  <si>
    <t xml:space="preserve">4. Fortalecer los procesos de participación ciudadana incidente en instancias, espacios de participación ciudadana y movilización social.  </t>
  </si>
  <si>
    <t>Vincular 10.000 ciudadanos y ciudadanas en talleres de formación que aborden la normatividad vigente y su aplicación en las instancias y los espacios de participación ciudadana y movilización social de protección y bienestar animal</t>
  </si>
  <si>
    <t>Vincular 1.700 ciudadanos y ciudadanas en talleres de formación que aborden la normatividad vigente y su aplicación en las instancias y los espacios de participación ciudadana y movilización social de protección y bienestar animal</t>
  </si>
  <si>
    <t>Lider del Area de Participacion Ciudadana</t>
  </si>
  <si>
    <t>Definir y ejecutar 960 pactos con las instancias y espacios de participación ciudadana y movilización social por localidad para la Protección y Bienestar Animal</t>
  </si>
  <si>
    <t>Definir y ejecutar 240 pactos con las instancias y espacios de participación ciudadana y movilización social por localidad para la Protección y Bienestar Animal</t>
  </si>
  <si>
    <t>Formato de Pactos</t>
  </si>
  <si>
    <t>5. Desarrollar estrategias de articulación interinstitucionales e intersectoriales y de ciudad región en temas de protección y bienestar animal.</t>
  </si>
  <si>
    <t>Gestionar alianzas 49 interinstitucionales, intersectoriales  y de ciudad región que potencien las intervenciones y cobertura en torno a la Protección y Bienestar Animal.</t>
  </si>
  <si>
    <t>Gestionar 11 alianzas interinstitucionales, intersectoriales  y de ciudad región</t>
  </si>
  <si>
    <t>informes de las alianzas gestionadas durante 2021
Alianzas firmadas</t>
  </si>
  <si>
    <t>Catalina Tenjo (Contratista Seguimiento de Alianzas)</t>
  </si>
  <si>
    <t xml:space="preserve">Desarrollar herramientas técnicas, dinámicas y confiables, a través del manejo y gestión de conocimiento. </t>
  </si>
  <si>
    <t>1. Establecer y divulgar indicadores que den cuenta del avance de la Política Pública</t>
  </si>
  <si>
    <t>Actualizar 16 reportes en el Observatorio de Protección y Bienestar Animal de los indicadores que den cuenta del avance de la política pública</t>
  </si>
  <si>
    <t xml:space="preserve">Actualizar indicadores del primer trimestre del reporte </t>
  </si>
  <si>
    <t>Tabla de actualización de indicadores</t>
  </si>
  <si>
    <t>Lider Area de Investigacion</t>
  </si>
  <si>
    <t xml:space="preserve">Actualizar indicadores del segundo trimestre del reporte </t>
  </si>
  <si>
    <t xml:space="preserve">Actualizar indicadores del tercer trimestre del reporte </t>
  </si>
  <si>
    <t xml:space="preserve">Actualizar indicadores del cuarto trimestre del reporte </t>
  </si>
  <si>
    <t>2. Aportar herramientas metodológicas, estudios e investigaciones orientadas al desarrollo de proyectos y la toma de decisiones que beneficien a la Fauna del Distrito</t>
  </si>
  <si>
    <t>Elaborar 5 diagnósticos de necesidades de producción de investigación y gestión del conocimiento de la áreas institucionales</t>
  </si>
  <si>
    <t xml:space="preserve">Priorizar las necesidades investigativas del diagnostico </t>
  </si>
  <si>
    <t>Documento de planeación para los temas 2021</t>
  </si>
  <si>
    <t xml:space="preserve">Actualizar las necesidades investigativas del diagnostico </t>
  </si>
  <si>
    <t>Documento de actualización</t>
  </si>
  <si>
    <t xml:space="preserve">Aprobar las necesidades investigativas del diagnostico </t>
  </si>
  <si>
    <t>Acta de aprobación</t>
  </si>
  <si>
    <t>Aportar una batería de herramientas metodológicas, estudios e investigaciones identificadas en el diagnóstico para dar cuenta de las necesidades de las áreas institucionales</t>
  </si>
  <si>
    <t>Priorizar las necesidades metodológicas de la bateria de herramienta</t>
  </si>
  <si>
    <t>Actualizar las necesidades metodológicas de la bateria de herramienta</t>
  </si>
  <si>
    <t>Aprobar las necesidades metodológicas de la bateria de herramienta</t>
  </si>
  <si>
    <t>3. Desarrollar procesos investigativos de generación de conocimiento en temas de defensa, protección y bienestar animal</t>
  </si>
  <si>
    <t>Elaborar 8 productos de investigación que contribuyan a generar conocimiento y acciones respetuosas y justas hacia los animales no humanos</t>
  </si>
  <si>
    <t>Planteamiento del problema del producto de investigacion</t>
  </si>
  <si>
    <t>Documento de planteamiento del problema</t>
  </si>
  <si>
    <t>Diseño metodológico del producto de investigacion</t>
  </si>
  <si>
    <t>Documento metodológico</t>
  </si>
  <si>
    <t>Sistematización de la información del producto de investigacion</t>
  </si>
  <si>
    <t>Documento de sistematización</t>
  </si>
  <si>
    <t>Revisión, diseño y publicación del producto de investigacion</t>
  </si>
  <si>
    <t>Documento de investigación</t>
  </si>
  <si>
    <t xml:space="preserve">4. Fomentar la investigación en temas de protección, defensa y bienestar animal a través de convenios con instituciones educativas y organizaciones, ambas a nivel nacional e internacional </t>
  </si>
  <si>
    <t>Realizar 5 convenios para el fomento de la investigación y la gestión de conocimiento con instituciones educativas y organizaciones, ambas a nivel nacional e internacional</t>
  </si>
  <si>
    <t>Identificar las necesidades de convenios</t>
  </si>
  <si>
    <t>Documento de necesidades</t>
  </si>
  <si>
    <t>Elaboración de convenios</t>
  </si>
  <si>
    <t>Actas y convenios</t>
  </si>
  <si>
    <t>Hacer seguimiento a cumplimiento de convenios</t>
  </si>
  <si>
    <t>Documento de segumiento</t>
  </si>
  <si>
    <t>5. Generar procesos de investigación y gestión del conocimiento que vinculen a la ciudadanía de manera incidente</t>
  </si>
  <si>
    <t xml:space="preserve">Implementar 3 semilleros de investigación que vinculen a la ciudadanía de manera incidente </t>
  </si>
  <si>
    <t>Diseñar el semillero</t>
  </si>
  <si>
    <t xml:space="preserve">Documento de diseño </t>
  </si>
  <si>
    <t>Convocatoria de semilleros</t>
  </si>
  <si>
    <t>Pieza gráfica</t>
  </si>
  <si>
    <t>Realización de las sesiones presenciales y virtuales de los semilleros de investigacion</t>
  </si>
  <si>
    <t>Actas y presentaciones</t>
  </si>
  <si>
    <t>1. Diseñar y ejecutar un programa en la atención integral de la fauna sinantrópica incluyendo un piloto para realizar un diagnóstico en el manejo de enjambres de abejas en Bogotá.</t>
  </si>
  <si>
    <t>Desarrollar 1 línea base para la atención de animales sinantropicos incluyendo un diagnóstico para el manejo de enjambres de abejas en el D.C.</t>
  </si>
  <si>
    <t>Porcentaje  (%) de avance en la construcción del documento diagnóstico y la batería de indicadores y metas</t>
  </si>
  <si>
    <t>Gestionar la implementación de la Unidad Distrital de Atención de Palomas  - UDAP</t>
  </si>
  <si>
    <t>Informes de Gestión UDAP</t>
  </si>
  <si>
    <t>Subdirector de Atención a la Fauna
Equipo Sinantropicos</t>
  </si>
  <si>
    <t>Generar documentos tecnicos de profundización desde la atención integral</t>
  </si>
  <si>
    <t xml:space="preserve">Evaluar rutas de movilidad de una muestra de la población de palomas (Columba livia) de la plaza de Bolivar Bogota D.C.  </t>
  </si>
  <si>
    <t>Documento Evaluación rutas de movilidad</t>
  </si>
  <si>
    <t>Generar insumo para el posterior desarrollo de un sistema de información de Georefenciación para el manejo de palomas en el D.C.</t>
  </si>
  <si>
    <t xml:space="preserve"> Documento Avance</t>
  </si>
  <si>
    <t>Diseñar un documento con diferentes contenidos para la implementación de aulas en el manejo de fauna sinantropica en el D.C.</t>
  </si>
  <si>
    <t>Realizar Censos poblacionales</t>
  </si>
  <si>
    <t>Informe de Censo</t>
  </si>
  <si>
    <t>Realizar Visitas Tecnicas</t>
  </si>
  <si>
    <t xml:space="preserve">Visitas Realizadas </t>
  </si>
  <si>
    <t xml:space="preserve">Elaborar Avance en el Diagnostico para el manejo y condiciones de bienestar animal de la especie Apis mellifera. </t>
  </si>
  <si>
    <t>Documento Avance  - Evaluacion de Impactos</t>
  </si>
  <si>
    <t>2. Brindar atención a los animales  en condición vulnerabilidad a través de los programas de atención integral.</t>
  </si>
  <si>
    <t>Atender 60.000 animales a través de programas en brigadas, urgencias veterinarias, adopción, custodia, maltrato, comportamiento, identificación u otros que sean requeridos.</t>
  </si>
  <si>
    <t>Número de animales atendidos en el Distrito Capital por los diferentes programas del instituto.</t>
  </si>
  <si>
    <t xml:space="preserve">Número </t>
  </si>
  <si>
    <t>Atender animales por presunto maltrato</t>
  </si>
  <si>
    <t>Animales Atendidos</t>
  </si>
  <si>
    <t>Subdirector de Atención a la Fauna
Equipo Escuadron Anticrueldad</t>
  </si>
  <si>
    <t>Atender animales por Urgencias veterinarias</t>
  </si>
  <si>
    <t>Subdirector de Atención a la Fauna
Equipo Urgencias</t>
  </si>
  <si>
    <t>Atender animales por brigadas medicas</t>
  </si>
  <si>
    <t>Subdirector de Atención a la Fauna
Equipo Brigadas</t>
  </si>
  <si>
    <t>Custodiar perros y gatos que remiten otras entidades</t>
  </si>
  <si>
    <t>Subdirector de Atención a la Fauna
Equipo Custodia - UCA</t>
  </si>
  <si>
    <t>Custodiar el 100% perros y gatos que son remitidos por otros programas y de aquellos que se encuentren residentes en la UCA</t>
  </si>
  <si>
    <t>Prestar atención a palomas</t>
  </si>
  <si>
    <t>3. Fortalecer el Escuadrón Anticrueldad del IDPYBA.</t>
  </si>
  <si>
    <t>Consolidar 1 escuadrón anticrueldad con mayor capacidad de respuesta en la atención de casos por presunto maltrato animal.</t>
  </si>
  <si>
    <t>Numero de Escuadrones Fortalecidos</t>
  </si>
  <si>
    <t>Construir e implementar un instrumento para la consolidación y seguimiento de las solicitudes por presunto maltrato</t>
  </si>
  <si>
    <t>Instrumento de segumiento</t>
  </si>
  <si>
    <t xml:space="preserve">Efectuar intervención por presunto maltrato y clasificar de acuerdo al resultado. </t>
  </si>
  <si>
    <t>Generar estrategia de comunicación acertiva del programa.</t>
  </si>
  <si>
    <t>Documento Avance</t>
  </si>
  <si>
    <t>4. Realizar la esterilización de perros y gatos en el Distrito Capital.</t>
  </si>
  <si>
    <t>Esterilizar 356.000 perros y gatos  priorizando las localidades con mayores cifras poblacionales estimadas.</t>
  </si>
  <si>
    <t>Número de animales esterilizados</t>
  </si>
  <si>
    <t>Realizar Jornadas de esterilización</t>
  </si>
  <si>
    <t>Jornadas Realizadas</t>
  </si>
  <si>
    <t>Subdirección de Atención a la Fauna
Equipo Esterilizaciones</t>
  </si>
  <si>
    <t>Esterilizar perros y gatos en las 20 localidades del Distrito.</t>
  </si>
  <si>
    <t>Animales Esterilizados</t>
  </si>
  <si>
    <t xml:space="preserve"> PLAN OPERATIVO ANUAL</t>
  </si>
  <si>
    <t>septiembre</t>
  </si>
  <si>
    <t xml:space="preserve">Prepliegos, Pliegos Definitivos, Acto de Ajudicación e Inicio de ejecución Contractual </t>
  </si>
  <si>
    <t>Estudio de Mercado, Estudio Previo, Anexo Técnico</t>
  </si>
  <si>
    <t>Subdirección de Gestión Corporativa.</t>
  </si>
  <si>
    <t>Contratos suscritos para la puesta en funcionamiento de la casa ecologica.</t>
  </si>
  <si>
    <t>Informe de avance en PIGA, PACA, reportes y normatividad vigente</t>
  </si>
  <si>
    <t>Documentos de operaciones de inventario</t>
  </si>
  <si>
    <t>Informe de acciones de mantenimiento realizadas.</t>
  </si>
  <si>
    <t>Garantizar las actividades propias de la administración de recursos fisicos y de gestión ambiental de la Casa Ecologica de Animales.</t>
  </si>
  <si>
    <t>Adelantar la gestión para garantizar el 100% de la prestación de los servicios administrativos, técnicos, profesionales, servicios generales y medicos de la Casa Ecologica de Animales.</t>
  </si>
  <si>
    <t>Poner en funcionamiento la casa ecológica para
asegurar la atención a los animales a través de
los diferentes programas del idpyba.</t>
  </si>
  <si>
    <t xml:space="preserve">Publicación y adjudicación </t>
  </si>
  <si>
    <t>Estudio de Mercado, Estudio Previo, Añexo Tecnico</t>
  </si>
  <si>
    <t xml:space="preserve">Elaboración de documentos precontractuales </t>
  </si>
  <si>
    <t>Diseño de infraestructura de conectividad Casa Ecologica de los Animales.</t>
  </si>
  <si>
    <t>Elaboración  diseños servicios de conectividad e infraestructura que permitan poner en funcionamiento la Casa Ecologica de los Animales.</t>
  </si>
  <si>
    <t>Contrato Compraventa/Suministro/Adecuación de conectividad para la Casa Ecologica.</t>
  </si>
  <si>
    <t>Adecuar puntos de conectividad, puestos de
trabajo y casa ecológica de animales para su
adecuado funcionamiento.</t>
  </si>
  <si>
    <t>Diseño de Cuartos Frios Casa Ecologica de los Animales.</t>
  </si>
  <si>
    <t>Elaboración  diseños de los cuatos frios que permitan poner en funcionamiento la Casa Ecologica de los Animales.</t>
  </si>
  <si>
    <t>Contrato Compraventa/Suministro de Dotación para la Casa Ecologica.</t>
  </si>
  <si>
    <t>Adecuar cuartos frios.</t>
  </si>
  <si>
    <t>Diagnóstico de Dotación de elementos médico-quirúrgicos requeridos en la Casa Ecologica de los animales</t>
  </si>
  <si>
    <t>Elaboración  diagnostico que permita identificar las necesidades particulares de Dotación de elementos médico-quirúrgicos</t>
  </si>
  <si>
    <t xml:space="preserve">Adquirir dotación de elementos medicos, quirurgicos para la Casa Ecologica de los Animales. </t>
  </si>
  <si>
    <t>Diagnóstico de Dotación de mobiliario para la Casa Ecologica de los Animales.</t>
  </si>
  <si>
    <t>Elaboración  diagnóstico que permita identificar las necesidades particulares de Dotación de mobiliario</t>
  </si>
  <si>
    <t xml:space="preserve">Adquirir dotación de mobiliario para la Casa Ecologica de los Animales. </t>
  </si>
  <si>
    <t>1. Garantizar la dotación pertinente de equipos médicos, cuartos fríos y mobiliario para la CEA</t>
  </si>
  <si>
    <t>2. Realizar la adecuación de cableado estructurado para la conectividad a puntos de red</t>
  </si>
  <si>
    <t>3. Garantizar la atención de los animales En la Casa Ecológica</t>
  </si>
  <si>
    <t>NOTA: VERSION PRELIMINAR</t>
  </si>
  <si>
    <t>Afianzar la estructura organizacional productiva e integra, a través del desarrollo de capacidades del talento humano y un ambiente cordial.
 Garantizar accesibilidad a la información institucional a los grupos de valor, a través de los mecanismos y canales que disponga el Instituto.
Desarrollar herramientas técnicas, dinámicas y confiables, a través del manejo y gestión de conocimiento</t>
  </si>
  <si>
    <t>Afianzar la estructura organizacional productiva e integra, a través del desarrollo de capacidades del talento humano y un ambiente cordial.
 Garantizar accesibilidad a la información institucional a los grupos de valor, a través de los mecanismos y canales que disponga el Instituto.
Desarrollar herramientas técnicas, dinámicas y confiables, a través del manejo y gestión de conocimiento.</t>
  </si>
  <si>
    <t>Proteger la vida y ser garantes del trato digno hacia los animales, a través de acciones de protección y bienestar animal</t>
  </si>
  <si>
    <t xml:space="preserve">Afianzar la estructura organizacional productiva e integra, a través del desarrollo de capacidades del talento humano y un ambiente cordial.
 Garantizar accesibilidad a la información institucional a los grupos de valor, a través de los mecanismos y canales que disponga el Instituto.
Desarrollar herramientas técnicas, dinámicas y confiables, a través del manejo y gestión de conocimiento.
 Garantizar accesibilidad a la información institucional a los grupos de valor, a través de los mecanismos y canales que disponga el Instituto.
Desarrollar herramientas técnicas, dinámicas y confiables, a través del manejo y gestión de conocimiento.
 Garantizar accesibilidad a la información institucional a los grupos de valor, a través de los mecanismos y canales que disponga el Instituto.
Desarrollar herramientas técnicas, dinámicas y confiables, a través del manejo y gestión de conocimiento </t>
  </si>
  <si>
    <t>ABRIL</t>
  </si>
  <si>
    <t>Acompañamiento Plan Anual de Adquisiciones actualizado (Solicitudes gestionadas/ solicitudes recibidas)</t>
  </si>
  <si>
    <t>Acompañamiento Plan Anual de Adquisiciones</t>
  </si>
  <si>
    <t>Noviembre</t>
  </si>
  <si>
    <t>Subdireccion Gestion Corporativa</t>
  </si>
  <si>
    <t>Mayo</t>
  </si>
  <si>
    <t>junio</t>
  </si>
  <si>
    <t>agosto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</si>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</sst>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d/mmm/yyyy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trike/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3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2" borderId="0" xfId="0" applyNumberFormat="1" applyFont="1" applyFill="1" applyAlignment="1" applyProtection="1">
      <alignment vertical="center"/>
      <protection hidden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0" fontId="2" fillId="2" borderId="0" xfId="3" applyNumberFormat="1" applyFont="1" applyFill="1" applyAlignment="1">
      <alignment vertical="center"/>
    </xf>
    <xf numFmtId="10" fontId="4" fillId="3" borderId="15" xfId="0" applyNumberFormat="1" applyFont="1" applyFill="1" applyBorder="1" applyAlignment="1">
      <alignment horizontal="center" vertical="center" wrapText="1"/>
    </xf>
    <xf numFmtId="10" fontId="2" fillId="2" borderId="0" xfId="3" applyNumberFormat="1" applyFont="1" applyFill="1" applyAlignment="1">
      <alignment horizontal="center" vertical="center"/>
    </xf>
    <xf numFmtId="9" fontId="2" fillId="0" borderId="0" xfId="3" applyFont="1" applyFill="1" applyBorder="1" applyAlignment="1">
      <alignment vertical="center"/>
    </xf>
    <xf numFmtId="9" fontId="2" fillId="0" borderId="0" xfId="3" applyFont="1" applyFill="1" applyAlignment="1">
      <alignment vertical="center"/>
    </xf>
    <xf numFmtId="9" fontId="2" fillId="2" borderId="0" xfId="3" applyFont="1" applyFill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vertical="center" wrapText="1"/>
    </xf>
    <xf numFmtId="10" fontId="15" fillId="3" borderId="15" xfId="5" applyNumberFormat="1" applyFont="1" applyFill="1" applyBorder="1" applyAlignment="1">
      <alignment horizontal="center" vertical="center" wrapText="1"/>
    </xf>
    <xf numFmtId="14" fontId="4" fillId="3" borderId="15" xfId="4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9" fontId="4" fillId="0" borderId="0" xfId="3" applyFont="1" applyFill="1" applyBorder="1" applyAlignment="1">
      <alignment vertical="center"/>
    </xf>
    <xf numFmtId="9" fontId="3" fillId="0" borderId="0" xfId="3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10" fontId="15" fillId="6" borderId="1" xfId="5" applyNumberFormat="1" applyFont="1" applyFill="1" applyBorder="1" applyAlignment="1">
      <alignment horizontal="center" vertical="center" wrapText="1"/>
    </xf>
    <xf numFmtId="10" fontId="15" fillId="6" borderId="8" xfId="5" applyNumberFormat="1" applyFont="1" applyFill="1" applyBorder="1" applyAlignment="1">
      <alignment horizontal="center" vertical="center" wrapText="1"/>
    </xf>
    <xf numFmtId="10" fontId="15" fillId="6" borderId="6" xfId="5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52" xfId="4" applyNumberFormat="1" applyFont="1" applyFill="1" applyBorder="1" applyAlignment="1">
      <alignment horizontal="center" vertical="center" wrapText="1"/>
    </xf>
    <xf numFmtId="14" fontId="2" fillId="0" borderId="4" xfId="4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2" fillId="0" borderId="57" xfId="4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0" fontId="5" fillId="0" borderId="14" xfId="5" applyNumberFormat="1" applyFont="1" applyFill="1" applyBorder="1" applyAlignment="1">
      <alignment horizontal="center" vertical="center" wrapText="1"/>
    </xf>
    <xf numFmtId="14" fontId="2" fillId="0" borderId="10" xfId="4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0" fontId="18" fillId="0" borderId="18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0" fontId="5" fillId="0" borderId="27" xfId="5" applyNumberFormat="1" applyFont="1" applyFill="1" applyBorder="1" applyAlignment="1">
      <alignment horizontal="center" vertical="center" wrapText="1"/>
    </xf>
    <xf numFmtId="14" fontId="2" fillId="0" borderId="7" xfId="4" applyNumberFormat="1" applyFont="1" applyFill="1" applyBorder="1" applyAlignment="1">
      <alignment horizontal="center" vertical="center" wrapText="1"/>
    </xf>
    <xf numFmtId="14" fontId="2" fillId="0" borderId="36" xfId="4" applyNumberFormat="1" applyFont="1" applyFill="1" applyBorder="1" applyAlignment="1">
      <alignment horizontal="center" vertical="center" wrapText="1"/>
    </xf>
    <xf numFmtId="1" fontId="2" fillId="2" borderId="0" xfId="3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2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12" fillId="4" borderId="26" xfId="0" applyNumberFormat="1" applyFont="1" applyFill="1" applyBorder="1" applyAlignment="1">
      <alignment vertical="center" wrapText="1"/>
    </xf>
    <xf numFmtId="10" fontId="12" fillId="4" borderId="15" xfId="0" applyNumberFormat="1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9" fontId="15" fillId="3" borderId="15" xfId="3" applyFont="1" applyFill="1" applyBorder="1" applyAlignment="1">
      <alignment horizontal="center" vertical="center" wrapText="1"/>
    </xf>
    <xf numFmtId="14" fontId="4" fillId="3" borderId="15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2" fillId="3" borderId="22" xfId="3" applyNumberFormat="1" applyFon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4" xfId="0" applyNumberFormat="1" applyFill="1" applyBorder="1" applyAlignment="1">
      <alignment horizontal="center" vertical="center"/>
    </xf>
    <xf numFmtId="10" fontId="4" fillId="3" borderId="13" xfId="0" applyNumberFormat="1" applyFont="1" applyFill="1" applyBorder="1" applyAlignment="1">
      <alignment horizontal="center" vertical="center" wrapText="1"/>
    </xf>
    <xf numFmtId="10" fontId="4" fillId="3" borderId="15" xfId="0" applyNumberFormat="1" applyFont="1" applyFill="1" applyBorder="1" applyAlignment="1">
      <alignment horizontal="center" vertical="center" wrapText="1"/>
    </xf>
    <xf numFmtId="10" fontId="4" fillId="3" borderId="26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10" fontId="4" fillId="3" borderId="13" xfId="3" applyNumberFormat="1" applyFont="1" applyFill="1" applyBorder="1" applyAlignment="1">
      <alignment horizontal="center" vertical="center" wrapText="1"/>
    </xf>
    <xf numFmtId="10" fontId="4" fillId="3" borderId="15" xfId="3" applyNumberFormat="1" applyFont="1" applyFill="1" applyBorder="1" applyAlignment="1">
      <alignment horizontal="center" vertical="center" wrapText="1"/>
    </xf>
    <xf numFmtId="10" fontId="4" fillId="3" borderId="26" xfId="3" applyNumberFormat="1" applyFont="1" applyFill="1" applyBorder="1" applyAlignment="1">
      <alignment horizontal="center" vertical="center" wrapText="1"/>
    </xf>
    <xf numFmtId="164" fontId="4" fillId="3" borderId="8" xfId="3" applyNumberFormat="1" applyFont="1" applyFill="1" applyBorder="1" applyAlignment="1">
      <alignment horizontal="center" vertical="center"/>
    </xf>
    <xf numFmtId="164" fontId="4" fillId="3" borderId="15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9" fontId="4" fillId="3" borderId="32" xfId="3" applyFont="1" applyFill="1" applyBorder="1" applyAlignment="1">
      <alignment horizontal="center" vertical="center"/>
    </xf>
    <xf numFmtId="9" fontId="4" fillId="3" borderId="6" xfId="3" applyFont="1" applyFill="1" applyBorder="1" applyAlignment="1">
      <alignment horizontal="center" vertical="center"/>
    </xf>
    <xf numFmtId="9" fontId="4" fillId="3" borderId="37" xfId="3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center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14" fontId="4" fillId="3" borderId="15" xfId="4" applyNumberFormat="1" applyFont="1" applyFill="1" applyBorder="1" applyAlignment="1">
      <alignment horizontal="center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4" fontId="4" fillId="3" borderId="1" xfId="4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vertical="center" wrapText="1"/>
    </xf>
    <xf numFmtId="10" fontId="15" fillId="3" borderId="15" xfId="5" applyNumberFormat="1" applyFont="1" applyFill="1" applyBorder="1" applyAlignment="1">
      <alignment horizontal="center" vertical="center" wrapText="1"/>
    </xf>
    <xf numFmtId="10" fontId="15" fillId="3" borderId="13" xfId="5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10" fontId="15" fillId="3" borderId="26" xfId="5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vertical="center" wrapText="1"/>
    </xf>
    <xf numFmtId="10" fontId="15" fillId="3" borderId="8" xfId="5" applyNumberFormat="1" applyFont="1" applyFill="1" applyBorder="1" applyAlignment="1">
      <alignment horizontal="center" vertical="center" wrapText="1"/>
    </xf>
    <xf numFmtId="9" fontId="4" fillId="3" borderId="8" xfId="3" applyFont="1" applyFill="1" applyBorder="1" applyAlignment="1">
      <alignment horizontal="center" vertical="center" wrapText="1"/>
    </xf>
    <xf numFmtId="9" fontId="4" fillId="3" borderId="15" xfId="3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 wrapText="1"/>
    </xf>
    <xf numFmtId="9" fontId="17" fillId="3" borderId="15" xfId="0" applyNumberFormat="1" applyFont="1" applyFill="1" applyBorder="1" applyAlignment="1">
      <alignment horizontal="center" vertical="center" wrapText="1"/>
    </xf>
    <xf numFmtId="10" fontId="15" fillId="3" borderId="1" xfId="5" applyNumberFormat="1" applyFont="1" applyFill="1" applyBorder="1" applyAlignment="1">
      <alignment horizontal="center" vertical="center" wrapText="1"/>
    </xf>
    <xf numFmtId="9" fontId="15" fillId="3" borderId="13" xfId="3" applyFont="1" applyFill="1" applyBorder="1" applyAlignment="1">
      <alignment horizontal="center" vertical="center" wrapText="1"/>
    </xf>
    <xf numFmtId="9" fontId="15" fillId="3" borderId="15" xfId="3" applyFont="1" applyFill="1" applyBorder="1" applyAlignment="1">
      <alignment horizontal="center" vertical="center" wrapText="1"/>
    </xf>
    <xf numFmtId="9" fontId="4" fillId="3" borderId="32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9" fontId="4" fillId="3" borderId="26" xfId="3" applyFont="1" applyFill="1" applyBorder="1" applyAlignment="1">
      <alignment horizontal="center" vertical="center" wrapText="1"/>
    </xf>
    <xf numFmtId="9" fontId="4" fillId="3" borderId="6" xfId="3" applyFont="1" applyFill="1" applyBorder="1" applyAlignment="1">
      <alignment horizontal="center" vertical="center" wrapText="1"/>
    </xf>
    <xf numFmtId="9" fontId="4" fillId="3" borderId="37" xfId="3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9" fontId="17" fillId="3" borderId="8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9" fontId="4" fillId="3" borderId="13" xfId="3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0" fontId="4" fillId="3" borderId="13" xfId="5" applyNumberFormat="1" applyFont="1" applyFill="1" applyBorder="1" applyAlignment="1">
      <alignment horizontal="center" vertical="center" wrapText="1"/>
    </xf>
    <xf numFmtId="10" fontId="4" fillId="3" borderId="15" xfId="5" applyNumberFormat="1" applyFont="1" applyFill="1" applyBorder="1" applyAlignment="1">
      <alignment horizontal="center" vertical="center" wrapText="1"/>
    </xf>
    <xf numFmtId="10" fontId="4" fillId="3" borderId="26" xfId="5" applyNumberFormat="1" applyFont="1" applyFill="1" applyBorder="1" applyAlignment="1">
      <alignment horizontal="center" vertical="center" wrapText="1"/>
    </xf>
    <xf numFmtId="9" fontId="4" fillId="3" borderId="32" xfId="3" applyFont="1" applyFill="1" applyBorder="1" applyAlignment="1">
      <alignment horizontal="center" vertical="center" wrapText="1"/>
    </xf>
    <xf numFmtId="14" fontId="4" fillId="6" borderId="15" xfId="4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9" fontId="2" fillId="6" borderId="6" xfId="0" applyNumberFormat="1" applyFont="1" applyFill="1" applyBorder="1" applyAlignment="1">
      <alignment horizontal="center" vertical="center" wrapText="1"/>
    </xf>
    <xf numFmtId="9" fontId="2" fillId="6" borderId="8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justify" vertical="center" wrapText="1"/>
    </xf>
    <xf numFmtId="0" fontId="3" fillId="6" borderId="7" xfId="0" applyFont="1" applyFill="1" applyBorder="1" applyAlignment="1">
      <alignment horizontal="justify" vertical="center" wrapText="1"/>
    </xf>
    <xf numFmtId="0" fontId="3" fillId="6" borderId="40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6" borderId="6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justify" vertical="center" wrapText="1"/>
    </xf>
    <xf numFmtId="0" fontId="2" fillId="6" borderId="1" xfId="3" applyNumberFormat="1" applyFont="1" applyFill="1" applyBorder="1" applyAlignment="1">
      <alignment horizontal="center" vertical="center" wrapText="1"/>
    </xf>
    <xf numFmtId="0" fontId="2" fillId="6" borderId="6" xfId="3" applyNumberFormat="1" applyFont="1" applyFill="1" applyBorder="1" applyAlignment="1">
      <alignment horizontal="center" vertical="center" wrapText="1"/>
    </xf>
    <xf numFmtId="0" fontId="2" fillId="6" borderId="41" xfId="3" applyNumberFormat="1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" fontId="2" fillId="6" borderId="1" xfId="3" applyNumberFormat="1" applyFont="1" applyFill="1" applyBorder="1" applyAlignment="1">
      <alignment horizontal="center" vertical="center" wrapText="1"/>
    </xf>
    <xf numFmtId="1" fontId="2" fillId="6" borderId="6" xfId="3" applyNumberFormat="1" applyFont="1" applyFill="1" applyBorder="1" applyAlignment="1">
      <alignment horizontal="center" vertical="center" wrapText="1"/>
    </xf>
    <xf numFmtId="1" fontId="2" fillId="6" borderId="8" xfId="3" applyNumberFormat="1" applyFont="1" applyFill="1" applyBorder="1" applyAlignment="1">
      <alignment horizontal="center" vertical="center" wrapText="1"/>
    </xf>
    <xf numFmtId="9" fontId="2" fillId="6" borderId="1" xfId="3" applyFont="1" applyFill="1" applyBorder="1" applyAlignment="1">
      <alignment horizontal="center" vertical="center" wrapText="1"/>
    </xf>
    <xf numFmtId="9" fontId="2" fillId="6" borderId="6" xfId="3" applyFont="1" applyFill="1" applyBorder="1" applyAlignment="1">
      <alignment horizontal="center" vertical="center" wrapText="1"/>
    </xf>
    <xf numFmtId="9" fontId="2" fillId="6" borderId="8" xfId="3" applyFont="1" applyFill="1" applyBorder="1" applyAlignment="1">
      <alignment horizontal="center" vertical="center" wrapText="1"/>
    </xf>
    <xf numFmtId="14" fontId="2" fillId="6" borderId="1" xfId="4" applyNumberFormat="1" applyFont="1" applyFill="1" applyBorder="1" applyAlignment="1">
      <alignment horizontal="center" vertical="center" wrapText="1"/>
    </xf>
    <xf numFmtId="14" fontId="2" fillId="6" borderId="6" xfId="4" applyNumberFormat="1" applyFont="1" applyFill="1" applyBorder="1" applyAlignment="1">
      <alignment horizontal="center" vertical="center" wrapText="1"/>
    </xf>
    <xf numFmtId="14" fontId="2" fillId="6" borderId="8" xfId="4" applyNumberFormat="1" applyFont="1" applyFill="1" applyBorder="1" applyAlignment="1">
      <alignment horizontal="center" vertical="center" wrapText="1"/>
    </xf>
    <xf numFmtId="9" fontId="2" fillId="6" borderId="41" xfId="3" applyFont="1" applyFill="1" applyBorder="1" applyAlignment="1">
      <alignment horizontal="center" vertical="center" wrapText="1"/>
    </xf>
    <xf numFmtId="9" fontId="2" fillId="6" borderId="41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" fontId="2" fillId="6" borderId="1" xfId="1" applyNumberFormat="1" applyFont="1" applyFill="1" applyBorder="1" applyAlignment="1">
      <alignment horizontal="center" vertical="center" wrapText="1"/>
    </xf>
    <xf numFmtId="1" fontId="2" fillId="6" borderId="6" xfId="1" applyNumberFormat="1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9" fontId="2" fillId="6" borderId="43" xfId="0" applyNumberFormat="1" applyFont="1" applyFill="1" applyBorder="1" applyAlignment="1">
      <alignment horizontal="center" vertical="center" wrapText="1"/>
    </xf>
    <xf numFmtId="9" fontId="2" fillId="6" borderId="46" xfId="0" applyNumberFormat="1" applyFont="1" applyFill="1" applyBorder="1" applyAlignment="1">
      <alignment horizontal="center" vertical="center" wrapText="1"/>
    </xf>
    <xf numFmtId="9" fontId="2" fillId="6" borderId="44" xfId="0" applyNumberFormat="1" applyFont="1" applyFill="1" applyBorder="1" applyAlignment="1">
      <alignment horizontal="center" vertical="center" wrapText="1"/>
    </xf>
    <xf numFmtId="9" fontId="2" fillId="6" borderId="47" xfId="0" applyNumberFormat="1" applyFont="1" applyFill="1" applyBorder="1" applyAlignment="1">
      <alignment horizontal="center" vertical="center" wrapText="1"/>
    </xf>
    <xf numFmtId="9" fontId="2" fillId="6" borderId="48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/>
    </xf>
    <xf numFmtId="9" fontId="2" fillId="7" borderId="6" xfId="0" applyNumberFormat="1" applyFont="1" applyFill="1" applyBorder="1" applyAlignment="1">
      <alignment horizontal="center" vertical="center"/>
    </xf>
    <xf numFmtId="9" fontId="2" fillId="7" borderId="8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14" fontId="2" fillId="7" borderId="8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1" fontId="2" fillId="7" borderId="15" xfId="1" applyNumberFormat="1" applyFont="1" applyFill="1" applyBorder="1" applyAlignment="1">
      <alignment horizontal="center" vertical="center"/>
    </xf>
    <xf numFmtId="9" fontId="2" fillId="7" borderId="15" xfId="0" applyNumberFormat="1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9" fontId="2" fillId="0" borderId="6" xfId="3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9" fontId="2" fillId="0" borderId="15" xfId="3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9" fontId="2" fillId="0" borderId="46" xfId="0" applyNumberFormat="1" applyFont="1" applyBorder="1" applyAlignment="1">
      <alignment horizontal="center" vertical="center" wrapText="1"/>
    </xf>
    <xf numFmtId="9" fontId="2" fillId="0" borderId="51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  <xf numFmtId="14" fontId="2" fillId="0" borderId="1" xfId="4" applyNumberFormat="1" applyFont="1" applyFill="1" applyBorder="1" applyAlignment="1">
      <alignment horizontal="center" vertical="center" wrapText="1"/>
    </xf>
    <xf numFmtId="14" fontId="2" fillId="0" borderId="6" xfId="4" applyNumberFormat="1" applyFont="1" applyFill="1" applyBorder="1" applyAlignment="1">
      <alignment horizontal="center" vertical="center" wrapText="1"/>
    </xf>
    <xf numFmtId="14" fontId="2" fillId="0" borderId="8" xfId="4" applyNumberFormat="1" applyFont="1" applyFill="1" applyBorder="1" applyAlignment="1">
      <alignment horizontal="center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47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1" fontId="2" fillId="0" borderId="6" xfId="4" applyNumberFormat="1" applyFont="1" applyFill="1" applyBorder="1" applyAlignment="1">
      <alignment horizontal="center" vertical="center" wrapText="1"/>
    </xf>
    <xf numFmtId="1" fontId="2" fillId="0" borderId="8" xfId="4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3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0" fontId="5" fillId="0" borderId="18" xfId="5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0" fontId="5" fillId="0" borderId="53" xfId="5" applyNumberFormat="1" applyFont="1" applyFill="1" applyBorder="1" applyAlignment="1">
      <alignment horizontal="center" vertical="center" wrapText="1"/>
    </xf>
    <xf numFmtId="10" fontId="5" fillId="0" borderId="54" xfId="5" applyNumberFormat="1" applyFont="1" applyFill="1" applyBorder="1" applyAlignment="1">
      <alignment horizontal="center" vertical="center" wrapText="1"/>
    </xf>
    <xf numFmtId="9" fontId="21" fillId="0" borderId="32" xfId="3" applyFont="1" applyFill="1" applyBorder="1" applyAlignment="1">
      <alignment horizontal="center" vertical="center" wrapText="1"/>
    </xf>
    <xf numFmtId="9" fontId="21" fillId="0" borderId="6" xfId="3" applyFont="1" applyFill="1" applyBorder="1" applyAlignment="1">
      <alignment horizontal="center" vertical="center" wrapText="1"/>
    </xf>
    <xf numFmtId="9" fontId="21" fillId="0" borderId="37" xfId="3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0" fontId="5" fillId="0" borderId="27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5" fillId="0" borderId="21" xfId="5" applyNumberFormat="1" applyFont="1" applyFill="1" applyBorder="1" applyAlignment="1">
      <alignment horizontal="center" vertical="center" wrapText="1"/>
    </xf>
    <xf numFmtId="10" fontId="5" fillId="0" borderId="29" xfId="5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0" fontId="18" fillId="0" borderId="18" xfId="0" applyNumberFormat="1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21" fillId="0" borderId="13" xfId="3" applyNumberFormat="1" applyFont="1" applyFill="1" applyBorder="1" applyAlignment="1">
      <alignment horizontal="center" vertical="center" wrapText="1"/>
    </xf>
    <xf numFmtId="1" fontId="21" fillId="0" borderId="15" xfId="3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0" fontId="5" fillId="0" borderId="60" xfId="5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0" fontId="4" fillId="3" borderId="32" xfId="0" applyNumberFormat="1" applyFont="1" applyFill="1" applyBorder="1" applyAlignment="1">
      <alignment horizontal="center" vertical="center" wrapText="1"/>
    </xf>
    <xf numFmtId="10" fontId="4" fillId="3" borderId="6" xfId="0" applyNumberFormat="1" applyFont="1" applyFill="1" applyBorder="1" applyAlignment="1">
      <alignment horizontal="center" vertical="center" wrapText="1"/>
    </xf>
    <xf numFmtId="10" fontId="4" fillId="3" borderId="37" xfId="0" applyNumberFormat="1" applyFont="1" applyFill="1" applyBorder="1" applyAlignment="1">
      <alignment horizontal="center" vertical="center" wrapText="1"/>
    </xf>
    <xf numFmtId="10" fontId="4" fillId="3" borderId="32" xfId="3" applyNumberFormat="1" applyFont="1" applyFill="1" applyBorder="1" applyAlignment="1">
      <alignment horizontal="center" vertical="center" wrapText="1"/>
    </xf>
    <xf numFmtId="10" fontId="4" fillId="3" borderId="6" xfId="3" applyNumberFormat="1" applyFont="1" applyFill="1" applyBorder="1" applyAlignment="1">
      <alignment horizontal="center" vertical="center" wrapText="1"/>
    </xf>
    <xf numFmtId="10" fontId="4" fillId="3" borderId="37" xfId="3" applyNumberFormat="1" applyFont="1" applyFill="1" applyBorder="1" applyAlignment="1">
      <alignment horizontal="center" vertical="center" wrapText="1"/>
    </xf>
    <xf numFmtId="10" fontId="9" fillId="9" borderId="8" xfId="3" applyNumberFormat="1" applyFont="1" applyFill="1" applyBorder="1" applyAlignment="1">
      <alignment horizontal="center" vertical="center" wrapText="1"/>
    </xf>
    <xf numFmtId="10" fontId="9" fillId="9" borderId="15" xfId="3" applyNumberFormat="1" applyFont="1" applyFill="1" applyBorder="1" applyAlignment="1">
      <alignment horizontal="center" vertical="center" wrapText="1"/>
    </xf>
    <xf numFmtId="10" fontId="12" fillId="9" borderId="8" xfId="0" applyNumberFormat="1" applyFont="1" applyFill="1" applyBorder="1" applyAlignment="1">
      <alignment horizontal="left" vertical="center" wrapText="1"/>
    </xf>
    <xf numFmtId="10" fontId="12" fillId="9" borderId="15" xfId="0" applyNumberFormat="1" applyFont="1" applyFill="1" applyBorder="1" applyAlignment="1">
      <alignment horizontal="left" vertical="center" wrapText="1"/>
    </xf>
    <xf numFmtId="41" fontId="9" fillId="9" borderId="8" xfId="2" applyFont="1" applyFill="1" applyBorder="1" applyAlignment="1">
      <alignment horizontal="center" vertical="center"/>
    </xf>
    <xf numFmtId="41" fontId="9" fillId="9" borderId="15" xfId="2" applyFont="1" applyFill="1" applyBorder="1" applyAlignment="1">
      <alignment horizontal="center" vertical="center"/>
    </xf>
    <xf numFmtId="10" fontId="9" fillId="9" borderId="8" xfId="0" applyNumberFormat="1" applyFont="1" applyFill="1" applyBorder="1" applyAlignment="1">
      <alignment horizontal="center" vertical="center" wrapText="1"/>
    </xf>
    <xf numFmtId="10" fontId="9" fillId="9" borderId="15" xfId="0" applyNumberFormat="1" applyFont="1" applyFill="1" applyBorder="1" applyAlignment="1">
      <alignment horizontal="center" vertical="center" wrapText="1"/>
    </xf>
    <xf numFmtId="10" fontId="9" fillId="6" borderId="8" xfId="0" applyNumberFormat="1" applyFont="1" applyFill="1" applyBorder="1" applyAlignment="1">
      <alignment horizontal="center" vertical="center" wrapText="1"/>
    </xf>
    <xf numFmtId="10" fontId="9" fillId="6" borderId="15" xfId="0" applyNumberFormat="1" applyFont="1" applyFill="1" applyBorder="1" applyAlignment="1">
      <alignment horizontal="center" vertical="center" wrapText="1"/>
    </xf>
    <xf numFmtId="10" fontId="9" fillId="6" borderId="8" xfId="3" applyNumberFormat="1" applyFont="1" applyFill="1" applyBorder="1" applyAlignment="1">
      <alignment horizontal="center" vertical="center" wrapText="1"/>
    </xf>
    <xf numFmtId="10" fontId="9" fillId="6" borderId="15" xfId="3" applyNumberFormat="1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center" vertical="center" wrapText="1"/>
    </xf>
    <xf numFmtId="10" fontId="9" fillId="9" borderId="6" xfId="0" applyNumberFormat="1" applyFont="1" applyFill="1" applyBorder="1" applyAlignment="1">
      <alignment horizontal="center" vertical="center" wrapText="1"/>
    </xf>
    <xf numFmtId="10" fontId="9" fillId="9" borderId="15" xfId="0" applyNumberFormat="1" applyFont="1" applyFill="1" applyBorder="1" applyAlignment="1">
      <alignment horizontal="left" vertical="center" wrapText="1"/>
    </xf>
    <xf numFmtId="10" fontId="9" fillId="9" borderId="1" xfId="0" applyNumberFormat="1" applyFont="1" applyFill="1" applyBorder="1" applyAlignment="1">
      <alignment horizontal="left" vertical="center" wrapText="1"/>
    </xf>
    <xf numFmtId="10" fontId="9" fillId="9" borderId="6" xfId="0" applyNumberFormat="1" applyFont="1" applyFill="1" applyBorder="1" applyAlignment="1">
      <alignment horizontal="left" vertical="center" wrapText="1"/>
    </xf>
    <xf numFmtId="10" fontId="9" fillId="9" borderId="8" xfId="0" applyNumberFormat="1" applyFont="1" applyFill="1" applyBorder="1" applyAlignment="1">
      <alignment horizontal="left" vertical="center" wrapText="1"/>
    </xf>
    <xf numFmtId="41" fontId="9" fillId="6" borderId="8" xfId="2" applyFont="1" applyFill="1" applyBorder="1" applyAlignment="1">
      <alignment horizontal="center" vertical="center"/>
    </xf>
    <xf numFmtId="41" fontId="9" fillId="6" borderId="15" xfId="2" applyFont="1" applyFill="1" applyBorder="1" applyAlignment="1">
      <alignment horizontal="center" vertical="center"/>
    </xf>
    <xf numFmtId="10" fontId="9" fillId="6" borderId="1" xfId="0" applyNumberFormat="1" applyFont="1" applyFill="1" applyBorder="1" applyAlignment="1">
      <alignment horizontal="left" vertical="center" wrapText="1"/>
    </xf>
    <xf numFmtId="10" fontId="9" fillId="6" borderId="6" xfId="0" applyNumberFormat="1" applyFont="1" applyFill="1" applyBorder="1" applyAlignment="1">
      <alignment horizontal="left" vertical="center" wrapText="1"/>
    </xf>
    <xf numFmtId="10" fontId="9" fillId="6" borderId="8" xfId="0" applyNumberFormat="1" applyFont="1" applyFill="1" applyBorder="1" applyAlignment="1">
      <alignment horizontal="left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10" fontId="9" fillId="6" borderId="6" xfId="0" applyNumberFormat="1" applyFont="1" applyFill="1" applyBorder="1" applyAlignment="1">
      <alignment horizontal="center" vertical="center" wrapText="1"/>
    </xf>
    <xf numFmtId="10" fontId="12" fillId="6" borderId="8" xfId="0" applyNumberFormat="1" applyFont="1" applyFill="1" applyBorder="1" applyAlignment="1">
      <alignment horizontal="left" vertical="center" wrapText="1"/>
    </xf>
    <xf numFmtId="10" fontId="12" fillId="6" borderId="15" xfId="0" applyNumberFormat="1" applyFont="1" applyFill="1" applyBorder="1" applyAlignment="1">
      <alignment horizontal="left" vertical="center" wrapText="1"/>
    </xf>
    <xf numFmtId="10" fontId="9" fillId="6" borderId="15" xfId="0" applyNumberFormat="1" applyFont="1" applyFill="1" applyBorder="1" applyAlignment="1">
      <alignment horizontal="left" vertical="center" wrapText="1"/>
    </xf>
    <xf numFmtId="10" fontId="9" fillId="8" borderId="8" xfId="3" applyNumberFormat="1" applyFont="1" applyFill="1" applyBorder="1" applyAlignment="1">
      <alignment horizontal="center" vertical="center" wrapText="1"/>
    </xf>
    <xf numFmtId="10" fontId="9" fillId="8" borderId="15" xfId="3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6" xfId="0" applyNumberFormat="1" applyFont="1" applyFill="1" applyBorder="1" applyAlignment="1">
      <alignment horizontal="center" vertical="center" wrapText="1"/>
    </xf>
    <xf numFmtId="10" fontId="9" fillId="8" borderId="8" xfId="0" applyNumberFormat="1" applyFont="1" applyFill="1" applyBorder="1" applyAlignment="1">
      <alignment horizontal="center" vertical="center" wrapText="1"/>
    </xf>
    <xf numFmtId="10" fontId="9" fillId="8" borderId="15" xfId="0" applyNumberFormat="1" applyFont="1" applyFill="1" applyBorder="1" applyAlignment="1">
      <alignment horizontal="center" vertical="center" wrapText="1"/>
    </xf>
    <xf numFmtId="41" fontId="9" fillId="5" borderId="8" xfId="2" applyFont="1" applyFill="1" applyBorder="1" applyAlignment="1">
      <alignment horizontal="center" vertical="center"/>
    </xf>
    <xf numFmtId="41" fontId="9" fillId="5" borderId="15" xfId="2" applyFont="1" applyFill="1" applyBorder="1" applyAlignment="1">
      <alignment horizontal="center" vertical="center"/>
    </xf>
    <xf numFmtId="10" fontId="9" fillId="5" borderId="8" xfId="0" applyNumberFormat="1" applyFont="1" applyFill="1" applyBorder="1" applyAlignment="1">
      <alignment horizontal="center" vertical="center" wrapText="1"/>
    </xf>
    <xf numFmtId="10" fontId="9" fillId="5" borderId="15" xfId="0" applyNumberFormat="1" applyFont="1" applyFill="1" applyBorder="1" applyAlignment="1">
      <alignment horizontal="center" vertical="center" wrapText="1"/>
    </xf>
    <xf numFmtId="10" fontId="9" fillId="5" borderId="8" xfId="3" applyNumberFormat="1" applyFont="1" applyFill="1" applyBorder="1" applyAlignment="1">
      <alignment horizontal="center" vertical="center" wrapText="1"/>
    </xf>
    <xf numFmtId="10" fontId="9" fillId="5" borderId="15" xfId="3" applyNumberFormat="1" applyFont="1" applyFill="1" applyBorder="1" applyAlignment="1">
      <alignment horizontal="center" vertical="center" wrapText="1"/>
    </xf>
    <xf numFmtId="10" fontId="9" fillId="8" borderId="8" xfId="0" applyNumberFormat="1" applyFont="1" applyFill="1" applyBorder="1" applyAlignment="1">
      <alignment horizontal="left" vertical="center" wrapText="1"/>
    </xf>
    <xf numFmtId="10" fontId="9" fillId="8" borderId="15" xfId="0" applyNumberFormat="1" applyFont="1" applyFill="1" applyBorder="1" applyAlignment="1">
      <alignment horizontal="left" vertical="center" wrapText="1"/>
    </xf>
    <xf numFmtId="10" fontId="9" fillId="8" borderId="1" xfId="0" applyNumberFormat="1" applyFont="1" applyFill="1" applyBorder="1" applyAlignment="1">
      <alignment horizontal="left" vertical="center" wrapText="1"/>
    </xf>
    <xf numFmtId="10" fontId="9" fillId="8" borderId="6" xfId="0" applyNumberFormat="1" applyFont="1" applyFill="1" applyBorder="1" applyAlignment="1">
      <alignment horizontal="left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10" fontId="9" fillId="5" borderId="15" xfId="0" applyNumberFormat="1" applyFont="1" applyFill="1" applyBorder="1" applyAlignment="1">
      <alignment horizontal="left" vertical="center" wrapText="1"/>
    </xf>
    <xf numFmtId="10" fontId="9" fillId="5" borderId="1" xfId="0" applyNumberFormat="1" applyFont="1" applyFill="1" applyBorder="1" applyAlignment="1">
      <alignment horizontal="left" vertical="center" wrapText="1"/>
    </xf>
    <xf numFmtId="10" fontId="9" fillId="5" borderId="6" xfId="0" applyNumberFormat="1" applyFont="1" applyFill="1" applyBorder="1" applyAlignment="1">
      <alignment horizontal="left" vertical="center" wrapText="1"/>
    </xf>
    <xf numFmtId="10" fontId="9" fillId="5" borderId="8" xfId="0" applyNumberFormat="1" applyFont="1" applyFill="1" applyBorder="1" applyAlignment="1">
      <alignment horizontal="left" vertical="center" wrapText="1"/>
    </xf>
    <xf numFmtId="10" fontId="9" fillId="5" borderId="6" xfId="0" applyNumberFormat="1" applyFont="1" applyFill="1" applyBorder="1" applyAlignment="1">
      <alignment horizontal="center" vertical="center" wrapText="1"/>
    </xf>
    <xf numFmtId="10" fontId="9" fillId="4" borderId="13" xfId="0" applyNumberFormat="1" applyFont="1" applyFill="1" applyBorder="1" applyAlignment="1">
      <alignment horizontal="center" vertical="center" wrapText="1"/>
    </xf>
    <xf numFmtId="10" fontId="9" fillId="4" borderId="15" xfId="0" applyNumberFormat="1" applyFont="1" applyFill="1" applyBorder="1" applyAlignment="1">
      <alignment horizontal="center" vertical="center" wrapText="1"/>
    </xf>
    <xf numFmtId="10" fontId="9" fillId="4" borderId="15" xfId="0" applyNumberFormat="1" applyFont="1" applyFill="1" applyBorder="1" applyAlignment="1">
      <alignment vertical="center" wrapText="1"/>
    </xf>
    <xf numFmtId="10" fontId="9" fillId="4" borderId="26" xfId="0" applyNumberFormat="1" applyFont="1" applyFill="1" applyBorder="1" applyAlignment="1">
      <alignment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 wrapText="1"/>
    </xf>
    <xf numFmtId="10" fontId="9" fillId="4" borderId="37" xfId="0" applyNumberFormat="1" applyFont="1" applyFill="1" applyBorder="1" applyAlignment="1">
      <alignment horizontal="center" vertical="center" wrapText="1"/>
    </xf>
    <xf numFmtId="10" fontId="9" fillId="4" borderId="13" xfId="0" applyNumberFormat="1" applyFont="1" applyFill="1" applyBorder="1" applyAlignment="1">
      <alignment horizontal="left" vertical="center" wrapText="1"/>
    </xf>
    <xf numFmtId="10" fontId="9" fillId="4" borderId="15" xfId="0" applyNumberFormat="1" applyFont="1" applyFill="1" applyBorder="1" applyAlignment="1">
      <alignment horizontal="left" vertical="center" wrapText="1"/>
    </xf>
    <xf numFmtId="10" fontId="12" fillId="4" borderId="13" xfId="0" applyNumberFormat="1" applyFont="1" applyFill="1" applyBorder="1" applyAlignment="1">
      <alignment horizontal="left" vertical="center" wrapText="1"/>
    </xf>
    <xf numFmtId="10" fontId="12" fillId="4" borderId="15" xfId="0" applyNumberFormat="1" applyFont="1" applyFill="1" applyBorder="1" applyAlignment="1">
      <alignment horizontal="left" vertical="center" wrapText="1"/>
    </xf>
    <xf numFmtId="10" fontId="9" fillId="4" borderId="26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" fontId="2" fillId="2" borderId="15" xfId="3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2" fillId="0" borderId="38" xfId="3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10" fontId="9" fillId="4" borderId="8" xfId="3" applyNumberFormat="1" applyFont="1" applyFill="1" applyBorder="1" applyAlignment="1">
      <alignment horizontal="center" vertical="center" wrapText="1"/>
    </xf>
    <xf numFmtId="10" fontId="9" fillId="4" borderId="15" xfId="3" applyNumberFormat="1" applyFont="1" applyFill="1" applyBorder="1" applyAlignment="1">
      <alignment horizontal="center" vertical="center" wrapText="1"/>
    </xf>
    <xf numFmtId="41" fontId="9" fillId="4" borderId="8" xfId="2" applyFont="1" applyFill="1" applyBorder="1" applyAlignment="1">
      <alignment horizontal="center" vertical="center"/>
    </xf>
    <xf numFmtId="41" fontId="9" fillId="4" borderId="15" xfId="2" applyFont="1" applyFill="1" applyBorder="1" applyAlignment="1">
      <alignment horizontal="center" vertical="center"/>
    </xf>
    <xf numFmtId="10" fontId="9" fillId="4" borderId="8" xfId="0" applyNumberFormat="1" applyFont="1" applyFill="1" applyBorder="1" applyAlignment="1">
      <alignment horizontal="center" vertical="center" wrapText="1"/>
    </xf>
    <xf numFmtId="10" fontId="9" fillId="4" borderId="9" xfId="0" applyNumberFormat="1" applyFont="1" applyFill="1" applyBorder="1" applyAlignment="1">
      <alignment horizontal="center" vertical="center" wrapText="1"/>
    </xf>
    <xf numFmtId="10" fontId="9" fillId="4" borderId="2" xfId="0" applyNumberFormat="1" applyFont="1" applyFill="1" applyBorder="1" applyAlignment="1">
      <alignment horizontal="center" vertical="center" wrapText="1"/>
    </xf>
    <xf numFmtId="10" fontId="9" fillId="4" borderId="12" xfId="3" applyNumberFormat="1" applyFont="1" applyFill="1" applyBorder="1" applyAlignment="1">
      <alignment horizontal="center" vertical="center" wrapText="1"/>
    </xf>
    <xf numFmtId="10" fontId="9" fillId="4" borderId="17" xfId="3" applyNumberFormat="1" applyFont="1" applyFill="1" applyBorder="1" applyAlignment="1">
      <alignment horizontal="center" vertical="center" wrapText="1"/>
    </xf>
    <xf numFmtId="10" fontId="9" fillId="4" borderId="25" xfId="3" applyNumberFormat="1" applyFont="1" applyFill="1" applyBorder="1" applyAlignment="1">
      <alignment horizontal="center" vertical="center" wrapText="1"/>
    </xf>
    <xf numFmtId="41" fontId="9" fillId="8" borderId="8" xfId="2" applyFont="1" applyFill="1" applyBorder="1" applyAlignment="1">
      <alignment horizontal="center" vertical="center"/>
    </xf>
    <xf numFmtId="41" fontId="9" fillId="8" borderId="15" xfId="2" applyFont="1" applyFill="1" applyBorder="1" applyAlignment="1">
      <alignment horizontal="center" vertical="center"/>
    </xf>
    <xf numFmtId="10" fontId="9" fillId="5" borderId="1" xfId="3" applyNumberFormat="1" applyFont="1" applyFill="1" applyBorder="1" applyAlignment="1">
      <alignment horizontal="center" vertical="center" wrapText="1"/>
    </xf>
    <xf numFmtId="10" fontId="4" fillId="3" borderId="12" xfId="0" applyNumberFormat="1" applyFont="1" applyFill="1" applyBorder="1" applyAlignment="1">
      <alignment horizontal="left" vertical="center" wrapText="1"/>
    </xf>
    <xf numFmtId="10" fontId="4" fillId="3" borderId="13" xfId="0" applyNumberFormat="1" applyFont="1" applyFill="1" applyBorder="1" applyAlignment="1">
      <alignment horizontal="left" vertical="center" wrapText="1"/>
    </xf>
    <xf numFmtId="10" fontId="4" fillId="3" borderId="17" xfId="0" applyNumberFormat="1" applyFont="1" applyFill="1" applyBorder="1" applyAlignment="1">
      <alignment horizontal="left" vertical="center" wrapText="1"/>
    </xf>
    <xf numFmtId="10" fontId="4" fillId="3" borderId="15" xfId="0" applyNumberFormat="1" applyFont="1" applyFill="1" applyBorder="1" applyAlignment="1">
      <alignment horizontal="left" vertical="center" wrapText="1"/>
    </xf>
    <xf numFmtId="10" fontId="4" fillId="3" borderId="25" xfId="0" applyNumberFormat="1" applyFont="1" applyFill="1" applyBorder="1" applyAlignment="1">
      <alignment horizontal="left" vertical="center" wrapText="1"/>
    </xf>
    <xf numFmtId="10" fontId="4" fillId="3" borderId="26" xfId="0" applyNumberFormat="1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4" fillId="3" borderId="26" xfId="0" applyNumberFormat="1" applyFont="1" applyFill="1" applyBorder="1" applyAlignment="1">
      <alignment horizontal="center" vertical="center"/>
    </xf>
    <xf numFmtId="14" fontId="4" fillId="3" borderId="32" xfId="4" applyNumberFormat="1" applyFont="1" applyFill="1" applyBorder="1" applyAlignment="1">
      <alignment horizontal="center" vertical="center" wrapText="1"/>
    </xf>
    <xf numFmtId="14" fontId="4" fillId="3" borderId="6" xfId="4" applyNumberFormat="1" applyFont="1" applyFill="1" applyBorder="1" applyAlignment="1">
      <alignment horizontal="center" vertical="center" wrapText="1"/>
    </xf>
    <xf numFmtId="14" fontId="4" fillId="3" borderId="8" xfId="4" applyNumberFormat="1" applyFont="1" applyFill="1" applyBorder="1" applyAlignment="1">
      <alignment horizontal="center" vertical="center" wrapText="1"/>
    </xf>
    <xf numFmtId="14" fontId="4" fillId="3" borderId="37" xfId="4" applyNumberFormat="1" applyFont="1" applyFill="1" applyBorder="1" applyAlignment="1">
      <alignment horizontal="center" vertical="center" wrapText="1"/>
    </xf>
    <xf numFmtId="9" fontId="4" fillId="3" borderId="1" xfId="3" applyFont="1" applyFill="1" applyBorder="1" applyAlignment="1">
      <alignment horizontal="center" vertical="center"/>
    </xf>
    <xf numFmtId="9" fontId="4" fillId="3" borderId="8" xfId="3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14" fontId="4" fillId="6" borderId="1" xfId="4" applyNumberFormat="1" applyFont="1" applyFill="1" applyBorder="1" applyAlignment="1">
      <alignment horizontal="center" vertical="center" wrapText="1"/>
    </xf>
    <xf numFmtId="14" fontId="4" fillId="6" borderId="8" xfId="4" applyNumberFormat="1" applyFont="1" applyFill="1" applyBorder="1" applyAlignment="1">
      <alignment horizontal="center" vertical="center" wrapText="1"/>
    </xf>
    <xf numFmtId="14" fontId="4" fillId="6" borderId="6" xfId="4" applyNumberFormat="1" applyFont="1" applyFill="1" applyBorder="1" applyAlignment="1">
      <alignment horizontal="center" vertical="center" wrapText="1"/>
    </xf>
    <xf numFmtId="10" fontId="15" fillId="6" borderId="1" xfId="5" applyNumberFormat="1" applyFont="1" applyFill="1" applyBorder="1" applyAlignment="1">
      <alignment horizontal="center" vertical="center" wrapText="1"/>
    </xf>
    <xf numFmtId="10" fontId="15" fillId="6" borderId="6" xfId="5" applyNumberFormat="1" applyFont="1" applyFill="1" applyBorder="1" applyAlignment="1">
      <alignment horizontal="center" vertical="center" wrapText="1"/>
    </xf>
    <xf numFmtId="10" fontId="15" fillId="6" borderId="8" xfId="5" applyNumberFormat="1" applyFont="1" applyFill="1" applyBorder="1" applyAlignment="1">
      <alignment horizontal="center" vertical="center" wrapText="1"/>
    </xf>
    <xf numFmtId="10" fontId="5" fillId="6" borderId="1" xfId="5" applyNumberFormat="1" applyFont="1" applyFill="1" applyBorder="1" applyAlignment="1">
      <alignment horizontal="center" vertical="center" wrapText="1"/>
    </xf>
    <xf numFmtId="10" fontId="5" fillId="6" borderId="6" xfId="5" applyNumberFormat="1" applyFont="1" applyFill="1" applyBorder="1" applyAlignment="1">
      <alignment horizontal="center" vertical="center" wrapText="1"/>
    </xf>
    <xf numFmtId="10" fontId="5" fillId="6" borderId="8" xfId="5" applyNumberFormat="1" applyFont="1" applyFill="1" applyBorder="1" applyAlignment="1">
      <alignment horizontal="center" vertical="center" wrapText="1"/>
    </xf>
    <xf numFmtId="14" fontId="2" fillId="6" borderId="1" xfId="4" applyNumberFormat="1" applyFont="1" applyFill="1" applyBorder="1" applyAlignment="1">
      <alignment horizontal="center" vertical="top" wrapText="1"/>
    </xf>
    <xf numFmtId="14" fontId="2" fillId="6" borderId="6" xfId="4" applyNumberFormat="1" applyFont="1" applyFill="1" applyBorder="1" applyAlignment="1">
      <alignment horizontal="center" vertical="top" wrapText="1"/>
    </xf>
    <xf numFmtId="14" fontId="2" fillId="6" borderId="8" xfId="4" applyNumberFormat="1" applyFont="1" applyFill="1" applyBorder="1" applyAlignment="1">
      <alignment horizontal="center" vertical="top" wrapText="1"/>
    </xf>
    <xf numFmtId="14" fontId="2" fillId="6" borderId="1" xfId="4" applyNumberFormat="1" applyFont="1" applyFill="1" applyBorder="1" applyAlignment="1">
      <alignment horizontal="center" vertical="center"/>
    </xf>
    <xf numFmtId="14" fontId="2" fillId="6" borderId="6" xfId="4" applyNumberFormat="1" applyFont="1" applyFill="1" applyBorder="1" applyAlignment="1">
      <alignment horizontal="center" vertical="center"/>
    </xf>
    <xf numFmtId="14" fontId="2" fillId="6" borderId="8" xfId="4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 wrapText="1"/>
    </xf>
    <xf numFmtId="10" fontId="5" fillId="6" borderId="6" xfId="0" applyNumberFormat="1" applyFont="1" applyFill="1" applyBorder="1" applyAlignment="1">
      <alignment horizontal="center" vertical="center" wrapText="1"/>
    </xf>
    <xf numFmtId="10" fontId="5" fillId="6" borderId="8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0" fontId="2" fillId="6" borderId="6" xfId="0" applyNumberFormat="1" applyFont="1" applyFill="1" applyBorder="1" applyAlignment="1">
      <alignment horizontal="center" vertical="center" wrapText="1"/>
    </xf>
    <xf numFmtId="10" fontId="2" fillId="6" borderId="8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6" borderId="6" xfId="0" applyNumberFormat="1" applyFont="1" applyFill="1" applyBorder="1" applyAlignment="1">
      <alignment horizontal="center" vertical="center" wrapText="1"/>
    </xf>
    <xf numFmtId="14" fontId="2" fillId="6" borderId="8" xfId="0" applyNumberFormat="1" applyFont="1" applyFill="1" applyBorder="1" applyAlignment="1">
      <alignment horizontal="center" vertical="center" wrapText="1"/>
    </xf>
    <xf numFmtId="10" fontId="5" fillId="0" borderId="1" xfId="5" applyNumberFormat="1" applyFont="1" applyFill="1" applyBorder="1" applyAlignment="1">
      <alignment horizontal="center" vertical="center" wrapText="1"/>
    </xf>
    <xf numFmtId="10" fontId="5" fillId="0" borderId="6" xfId="5" applyNumberFormat="1" applyFont="1" applyFill="1" applyBorder="1" applyAlignment="1">
      <alignment horizontal="center" vertical="center" wrapText="1"/>
    </xf>
    <xf numFmtId="10" fontId="5" fillId="0" borderId="8" xfId="5" applyNumberFormat="1" applyFont="1" applyFill="1" applyBorder="1" applyAlignment="1">
      <alignment horizontal="center" vertical="center" wrapText="1"/>
    </xf>
    <xf numFmtId="9" fontId="18" fillId="0" borderId="0" xfId="0" applyNumberFormat="1" applyFont="1" applyAlignment="1">
      <alignment vertical="top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37" xfId="0" applyNumberFormat="1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horizontal="center" vertical="center" wrapText="1"/>
    </xf>
    <xf numFmtId="10" fontId="21" fillId="0" borderId="13" xfId="3" applyNumberFormat="1" applyFont="1" applyFill="1" applyBorder="1" applyAlignment="1">
      <alignment horizontal="center" vertical="center" wrapText="1"/>
    </xf>
    <xf numFmtId="10" fontId="21" fillId="0" borderId="15" xfId="3" applyNumberFormat="1" applyFont="1" applyFill="1" applyBorder="1" applyAlignment="1">
      <alignment horizontal="center" vertical="center" wrapText="1"/>
    </xf>
    <xf numFmtId="10" fontId="21" fillId="0" borderId="26" xfId="3" applyNumberFormat="1" applyFont="1" applyFill="1" applyBorder="1" applyAlignment="1">
      <alignment horizontal="center" vertical="center" wrapText="1"/>
    </xf>
    <xf numFmtId="166" fontId="21" fillId="0" borderId="13" xfId="3" applyNumberFormat="1" applyFont="1" applyFill="1" applyBorder="1" applyAlignment="1">
      <alignment horizontal="center" vertical="center" wrapText="1"/>
    </xf>
    <xf numFmtId="166" fontId="21" fillId="0" borderId="8" xfId="3" applyNumberFormat="1" applyFont="1" applyFill="1" applyBorder="1" applyAlignment="1">
      <alignment horizontal="center" vertical="center" wrapText="1"/>
    </xf>
    <xf numFmtId="166" fontId="21" fillId="0" borderId="15" xfId="3" applyNumberFormat="1" applyFont="1" applyFill="1" applyBorder="1" applyAlignment="1">
      <alignment horizontal="center" vertical="center" wrapText="1"/>
    </xf>
    <xf numFmtId="166" fontId="21" fillId="0" borderId="26" xfId="3" applyNumberFormat="1" applyFont="1" applyFill="1" applyBorder="1" applyAlignment="1">
      <alignment horizontal="center" vertical="center" wrapText="1"/>
    </xf>
    <xf numFmtId="1" fontId="22" fillId="2" borderId="61" xfId="3" applyNumberFormat="1" applyFont="1" applyFill="1" applyBorder="1" applyAlignment="1">
      <alignment horizontal="left" vertical="center"/>
    </xf>
  </cellXfs>
  <cellStyles count="6">
    <cellStyle name="Millares" xfId="1" builtinId="3"/>
    <cellStyle name="Millares [0]" xfId="2" builtinId="6"/>
    <cellStyle name="Normal" xfId="0" builtinId="0"/>
    <cellStyle name="Porcentaje" xfId="3" builtinId="5"/>
    <cellStyle name="Porcentaje 2 2" xfId="5" xr:uid="{AA7AE8C1-C454-4F26-9787-86639CE907F7}"/>
    <cellStyle name="Porcentaje 4" xfId="4" xr:uid="{A6FC5F7D-E65D-484E-9DE9-C4190721F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222251</xdr:colOff>
      <xdr:row>0</xdr:row>
      <xdr:rowOff>111126</xdr:rowOff>
    </xdr:from>
    <xdr:to>
      <xdr:col>1</xdr:col>
      <xdr:colOff>1031875</xdr:colOff>
      <xdr:row>2</xdr:row>
      <xdr:rowOff>269876</xdr:rowOff>
    </xdr:to>
    <xdr:pic>
      <xdr:nvPicPr>
        <xdr:cNvPr id="2" name="Imagen 4" descr="escudo_negro">
          <a:extLst>
            <a:ext uri="{FF2B5EF4-FFF2-40B4-BE49-F238E27FC236}">
              <a16:creationId xmlns:a16="http://schemas.microsoft.com/office/drawing/2014/main" id="{A8BEA59C-393F-4D5D-878D-A411D839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1" y="111126"/>
          <a:ext cx="809624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rri%20por%20cdc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GUIMIENTO%20A%20PROYECTOS%20SPI%20-%20OCT5%20D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I%20-%20Indicadores%20de%20gesti&#243;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 TERMINACION SERVICIOS "/>
      <sheetName val="AMPLIACION DE COBERTURA "/>
      <sheetName val="CONJUNTAS "/>
      <sheetName val="TRANSVESALES "/>
      <sheetName val="TERRITORIALIZACION "/>
      <sheetName val="CRONOGRAMA "/>
      <sheetName val="TALENTO HUMANO"/>
      <sheetName val="CRITERIOS TERRI"/>
      <sheetName val="Hoja6"/>
      <sheetName val="Listas despleg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32">
          <cell r="A132" t="str">
            <v xml:space="preserve">Cupos </v>
          </cell>
        </row>
        <row r="133">
          <cell r="A133" t="str">
            <v xml:space="preserve">Personas </v>
          </cell>
        </row>
        <row r="134">
          <cell r="A134" t="str">
            <v xml:space="preserve">Unidades Operativas </v>
          </cell>
        </row>
        <row r="135">
          <cell r="A135" t="str">
            <v xml:space="preserve">Otros </v>
          </cell>
        </row>
        <row r="192">
          <cell r="A192" t="str">
            <v xml:space="preserve">Usaquen </v>
          </cell>
        </row>
        <row r="193">
          <cell r="A193" t="str">
            <v>Chapinero</v>
          </cell>
        </row>
        <row r="194">
          <cell r="A194" t="str">
            <v>Santa Fe</v>
          </cell>
        </row>
        <row r="195">
          <cell r="A195" t="str">
            <v xml:space="preserve">San Cristobal </v>
          </cell>
        </row>
        <row r="196">
          <cell r="A196" t="str">
            <v xml:space="preserve">Usme </v>
          </cell>
        </row>
        <row r="197">
          <cell r="A197" t="str">
            <v>Tunjuelito</v>
          </cell>
        </row>
        <row r="198">
          <cell r="A198" t="str">
            <v>Bosa</v>
          </cell>
        </row>
        <row r="199">
          <cell r="A199" t="str">
            <v>Kennedy</v>
          </cell>
        </row>
        <row r="200">
          <cell r="A200" t="str">
            <v>fontibón</v>
          </cell>
        </row>
        <row r="201">
          <cell r="A201" t="str">
            <v>Engativa</v>
          </cell>
        </row>
        <row r="202">
          <cell r="A202" t="str">
            <v>Suba</v>
          </cell>
        </row>
        <row r="203">
          <cell r="A203" t="str">
            <v xml:space="preserve">Barrios Unidos </v>
          </cell>
        </row>
        <row r="204">
          <cell r="A204" t="str">
            <v>Teusaquillo</v>
          </cell>
        </row>
        <row r="205">
          <cell r="A205" t="str">
            <v>Martires</v>
          </cell>
        </row>
        <row r="206">
          <cell r="A206" t="str">
            <v>Antonio Nariño</v>
          </cell>
        </row>
        <row r="207">
          <cell r="A207" t="str">
            <v>Puente Aranda</v>
          </cell>
        </row>
        <row r="208">
          <cell r="A208" t="str">
            <v xml:space="preserve">Candelaria </v>
          </cell>
        </row>
        <row r="209">
          <cell r="A209" t="str">
            <v xml:space="preserve">Rafael Uribe </v>
          </cell>
        </row>
        <row r="210">
          <cell r="A210" t="str">
            <v xml:space="preserve">Nivel Central </v>
          </cell>
        </row>
        <row r="211">
          <cell r="A211" t="str">
            <v xml:space="preserve">Ciudad Bolivar </v>
          </cell>
        </row>
        <row r="212">
          <cell r="A212" t="str">
            <v xml:space="preserve">Sumapaz 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STRUCCIÓN DE DILIGENCIAMIENTO"/>
      <sheetName val="1. SEGUIMIENTO EJECUCIÓN PRESU"/>
      <sheetName val="Hoja1"/>
      <sheetName val="2. SEGUIMIENTO METAS PRODUCTO"/>
      <sheetName val="2.1 TERRITORIALIZACIÓN METAS"/>
      <sheetName val="3. INFORMACIÓN POBLACIONAL"/>
      <sheetName val="3.1 TERRITORIALIZACIÓN POBLAC"/>
      <sheetName val="4. METAS RESULTADO PDD"/>
      <sheetName val="Listas desplegables"/>
      <sheetName val="GLOSARIO"/>
      <sheetName val="ACTIVIDADES - TAREAS VIG"/>
      <sheetName val="Cronograma Mensual"/>
    </sheetNames>
    <sheetDataSet>
      <sheetData sheetId="0"/>
      <sheetData sheetId="1"/>
      <sheetData sheetId="2"/>
      <sheetData sheetId="3">
        <row r="1">
          <cell r="A1" t="str">
            <v>PROYECTOS</v>
          </cell>
        </row>
        <row r="2">
          <cell r="A2" t="str">
            <v xml:space="preserve">Prevención y atención integral de la paternidad y la maternidad temprana </v>
          </cell>
          <cell r="M2">
            <v>1</v>
          </cell>
        </row>
        <row r="3">
          <cell r="A3" t="str">
            <v xml:space="preserve">Prevención y atención integral de la paternidad y la maternidad temprana </v>
          </cell>
          <cell r="M3">
            <v>1</v>
          </cell>
        </row>
        <row r="4">
          <cell r="A4" t="str">
            <v xml:space="preserve">Prevención y atención integral de la paternidad y la maternidad temprana </v>
          </cell>
          <cell r="M4">
            <v>1</v>
          </cell>
        </row>
        <row r="5">
          <cell r="A5" t="str">
            <v xml:space="preserve">Prevención y atención integral de la paternidad y la maternidad temprana </v>
          </cell>
          <cell r="M5">
            <v>1</v>
          </cell>
        </row>
        <row r="6">
          <cell r="A6" t="str">
            <v xml:space="preserve">Prevención y atención integral de la paternidad y la maternidad temprana </v>
          </cell>
          <cell r="M6">
            <v>1</v>
          </cell>
        </row>
        <row r="7">
          <cell r="A7" t="str">
            <v xml:space="preserve">Prevención y atención integral de la paternidad y la maternidad temprana </v>
          </cell>
          <cell r="M7">
            <v>1</v>
          </cell>
        </row>
        <row r="8">
          <cell r="A8" t="str">
            <v xml:space="preserve">Prevención y atención integral de la paternidad y la maternidad temprana </v>
          </cell>
          <cell r="M8">
            <v>2</v>
          </cell>
        </row>
        <row r="9">
          <cell r="A9" t="str">
            <v xml:space="preserve">Prevención y atención integral de la paternidad y la maternidad temprana </v>
          </cell>
          <cell r="M9">
            <v>2</v>
          </cell>
        </row>
        <row r="10">
          <cell r="A10" t="str">
            <v xml:space="preserve">Prevención y atención integral de la paternidad y la maternidad temprana </v>
          </cell>
          <cell r="M10">
            <v>2</v>
          </cell>
        </row>
        <row r="11">
          <cell r="A11" t="str">
            <v xml:space="preserve">Prevención y atención integral de la paternidad y la maternidad temprana </v>
          </cell>
          <cell r="M11">
            <v>2</v>
          </cell>
        </row>
        <row r="12">
          <cell r="A12" t="str">
            <v xml:space="preserve">Prevención y atención integral de la paternidad y la maternidad temprana </v>
          </cell>
          <cell r="M12">
            <v>3</v>
          </cell>
        </row>
        <row r="13">
          <cell r="A13" t="str">
            <v xml:space="preserve">Prevención y atención integral de la paternidad y la maternidad temprana </v>
          </cell>
          <cell r="M13">
            <v>3</v>
          </cell>
        </row>
        <row r="14">
          <cell r="A14" t="str">
            <v xml:space="preserve">Prevención y atención integral de la paternidad y la maternidad temprana </v>
          </cell>
          <cell r="M14">
            <v>3</v>
          </cell>
        </row>
        <row r="15">
          <cell r="A15" t="str">
            <v xml:space="preserve">Prevención y atención integral de la paternidad y la maternidad temprana </v>
          </cell>
          <cell r="M15">
            <v>3</v>
          </cell>
        </row>
        <row r="16">
          <cell r="A16" t="str">
            <v xml:space="preserve">Prevención y atención integral de la paternidad y la maternidad temprana </v>
          </cell>
          <cell r="M16">
            <v>3</v>
          </cell>
        </row>
        <row r="17">
          <cell r="A17" t="str">
            <v xml:space="preserve">Prevención y atención integral de la paternidad y la maternidad temprana </v>
          </cell>
          <cell r="M17">
            <v>3</v>
          </cell>
        </row>
        <row r="18">
          <cell r="A18" t="str">
            <v xml:space="preserve">Prevención y atención integral de la paternidad y la maternidad temprana </v>
          </cell>
          <cell r="M18">
            <v>3</v>
          </cell>
        </row>
        <row r="19">
          <cell r="A19" t="str">
            <v xml:space="preserve">Prevención y atención integral de la paternidad y la maternidad temprana </v>
          </cell>
          <cell r="M19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NSTRUCCIÓN DE DILIGENCIAMIENTO"/>
      <sheetName val="1. SEGUIMIENTO EJECUCIÓN PRESU"/>
      <sheetName val="Cronograma Mensual"/>
      <sheetName val="2. SEGUIMIENTO METAS PRODUCTO"/>
      <sheetName val="2.1. SEGUIM. ACTIVIDADES TAREAS"/>
      <sheetName val="2.2 TERRITORIALIZACIÓN METAS"/>
      <sheetName val="3.1 TERRITORIALIZACIÓN POBLAC"/>
      <sheetName val="3. INFORMACIÓN POBLACIONAL"/>
      <sheetName val="4. METAS PDD"/>
      <sheetName val="Listas desplegables"/>
      <sheetName val="5. INDICADORES DE GESTIÓN"/>
      <sheetName val="Hoja1"/>
      <sheetName val="GLOS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Eficacia</v>
          </cell>
          <cell r="C1" t="str">
            <v xml:space="preserve">1. Formular e implementar políticas poblacionales mediante un enfoque diferencial y de forma articulada, con el fin de aportar al goce efectivo de los derechos de las poblaciones en el territorio. </v>
          </cell>
          <cell r="D1" t="str">
            <v>Mensual</v>
          </cell>
        </row>
        <row r="2">
          <cell r="B2" t="str">
            <v>Eficiencia</v>
          </cell>
          <cell r="C2" t="str">
            <v>2. Diseñar e implementar modelos de atención integral de calidad con un enfoque territorial e intergeneracional, para el desarrollo de capacidades que faciliten la inclusión social y  mejoren  la calidad de vida de la población en mayor condición de vulne</v>
          </cell>
          <cell r="D2" t="str">
            <v>Trimestral</v>
          </cell>
        </row>
        <row r="3">
          <cell r="B3" t="str">
            <v>Efectividad</v>
          </cell>
          <cell r="C3" t="str">
            <v>3. Diseñar e implementar estrategias de prevención de forma coordinada con otros sectores, que permitan reducir los factores sociales generadores de violencia y la vulneración de derechos, promoviendo una cultura de convivencia y reconciliación.</v>
          </cell>
          <cell r="D3" t="str">
            <v>Semestral</v>
          </cell>
        </row>
        <row r="4">
          <cell r="C4" t="str">
            <v>4. Generar información oportuna, veraz y de calidad mediante el desarrollo de un sistema de información y de gestión del conocimiento con el propósito de soportar la toma de decisiones,  realizar  el  seguimiento y la evaluación de la gestión, y la rendic</v>
          </cell>
          <cell r="D4" t="str">
            <v>Anual</v>
          </cell>
        </row>
        <row r="5">
          <cell r="C5" t="str">
            <v>5. Fortalecer la capacidad institucional y el talento humano a través de la optimización de la operación interna, el mejoramiento de los procesos y los procedimientos, y el desarrollo de competencias con el propósito de incrementar la productividad organi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D485-687A-47FE-B43E-351E954A54F3}">
  <sheetPr>
    <tabColor theme="4" tint="-0.499984740745262"/>
  </sheetPr>
  <dimension ref="A1:WWE1386"/>
  <sheetViews>
    <sheetView tabSelected="1" topLeftCell="A135" zoomScale="60" zoomScaleNormal="60" zoomScalePageLayoutView="60" workbookViewId="0">
      <selection activeCell="D135" sqref="D135:D168"/>
    </sheetView>
  </sheetViews>
  <sheetFormatPr baseColWidth="10" defaultColWidth="11.42578125" defaultRowHeight="38.25" customHeight="1" x14ac:dyDescent="0.25"/>
  <cols>
    <col min="1" max="1" width="13.7109375" style="25" customWidth="1"/>
    <col min="2" max="2" width="17.42578125" style="64" customWidth="1"/>
    <col min="3" max="3" width="26.140625" style="64" customWidth="1"/>
    <col min="4" max="4" width="44.140625" style="2" customWidth="1"/>
    <col min="5" max="5" width="10.7109375" style="2" customWidth="1"/>
    <col min="6" max="6" width="22.140625" style="2" customWidth="1"/>
    <col min="7" max="7" width="26.7109375" style="1" customWidth="1"/>
    <col min="8" max="8" width="16.140625" style="1" customWidth="1"/>
    <col min="9" max="9" width="21.42578125" style="1" customWidth="1"/>
    <col min="10" max="10" width="14.7109375" style="1" customWidth="1"/>
    <col min="11" max="11" width="22.28515625" style="1" customWidth="1"/>
    <col min="12" max="12" width="46" style="47" customWidth="1"/>
    <col min="13" max="13" width="36.42578125" style="47" customWidth="1"/>
    <col min="14" max="14" width="24.42578125" style="47" customWidth="1"/>
    <col min="15" max="15" width="16" style="65" customWidth="1"/>
    <col min="16" max="16" width="19.140625" style="66" customWidth="1"/>
    <col min="17" max="16384" width="11.42578125" style="25"/>
  </cols>
  <sheetData>
    <row r="1" spans="1:16" s="1" customFormat="1" ht="29.25" customHeight="1" x14ac:dyDescent="0.25">
      <c r="B1" s="72"/>
      <c r="C1" s="75" t="s">
        <v>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1" customFormat="1" ht="29.25" customHeight="1" x14ac:dyDescent="0.25">
      <c r="B2" s="73"/>
      <c r="C2" s="75" t="s">
        <v>351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s="1" customFormat="1" ht="29.25" customHeight="1" x14ac:dyDescent="0.25">
      <c r="B3" s="74"/>
      <c r="C3" s="75"/>
      <c r="D3" s="76"/>
      <c r="E3" s="76"/>
      <c r="F3" s="76"/>
      <c r="G3" s="76"/>
      <c r="H3" s="76"/>
      <c r="I3" s="76"/>
      <c r="J3" s="76"/>
      <c r="K3" s="76"/>
      <c r="L3" s="77"/>
      <c r="M3" s="78" t="s">
        <v>1</v>
      </c>
      <c r="N3" s="79"/>
      <c r="O3" s="79"/>
      <c r="P3" s="79"/>
    </row>
    <row r="4" spans="1:16" s="3" customFormat="1" ht="18.75" customHeight="1" x14ac:dyDescent="0.2">
      <c r="B4" s="4"/>
      <c r="C4" s="4"/>
      <c r="D4" s="4"/>
      <c r="E4" s="4"/>
      <c r="F4" s="4"/>
      <c r="G4" s="5"/>
      <c r="H4" s="5"/>
      <c r="I4" s="4"/>
      <c r="L4" s="6"/>
      <c r="M4" s="6"/>
      <c r="N4" s="7"/>
      <c r="O4" s="8"/>
    </row>
    <row r="5" spans="1:16" s="9" customFormat="1" ht="16.5" thickBot="1" x14ac:dyDescent="0.3">
      <c r="B5" s="10"/>
      <c r="C5" s="11"/>
      <c r="D5" s="12"/>
      <c r="E5" s="12"/>
      <c r="F5" s="12"/>
      <c r="G5" s="13"/>
      <c r="H5" s="13"/>
      <c r="I5" s="12"/>
      <c r="J5" s="12"/>
      <c r="K5" s="12"/>
      <c r="L5" s="14"/>
      <c r="M5" s="14"/>
      <c r="N5" s="15"/>
      <c r="O5" s="16"/>
      <c r="P5" s="17"/>
    </row>
    <row r="6" spans="1:16" s="18" customFormat="1" ht="30.75" customHeight="1" x14ac:dyDescent="0.25">
      <c r="A6" s="95" t="s">
        <v>2</v>
      </c>
      <c r="B6" s="98" t="s">
        <v>3</v>
      </c>
      <c r="C6" s="99"/>
      <c r="D6" s="99" t="s">
        <v>4</v>
      </c>
      <c r="E6" s="102" t="s">
        <v>5</v>
      </c>
      <c r="F6" s="102"/>
      <c r="G6" s="102"/>
      <c r="H6" s="102"/>
      <c r="I6" s="102"/>
      <c r="J6" s="102"/>
      <c r="K6" s="102"/>
      <c r="L6" s="103"/>
      <c r="M6" s="103"/>
      <c r="N6" s="103"/>
      <c r="O6" s="103"/>
      <c r="P6" s="103"/>
    </row>
    <row r="7" spans="1:16" s="18" customFormat="1" ht="27" customHeight="1" x14ac:dyDescent="0.25">
      <c r="A7" s="96"/>
      <c r="B7" s="100"/>
      <c r="C7" s="86"/>
      <c r="D7" s="86"/>
      <c r="E7" s="86" t="s">
        <v>8</v>
      </c>
      <c r="F7" s="86" t="s">
        <v>9</v>
      </c>
      <c r="G7" s="89" t="s">
        <v>10</v>
      </c>
      <c r="H7" s="89" t="s">
        <v>11</v>
      </c>
      <c r="I7" s="89" t="s">
        <v>12</v>
      </c>
      <c r="J7" s="87" t="s">
        <v>13</v>
      </c>
      <c r="K7" s="87" t="s">
        <v>14</v>
      </c>
      <c r="L7" s="86" t="s">
        <v>15</v>
      </c>
      <c r="M7" s="86" t="s">
        <v>16</v>
      </c>
      <c r="N7" s="89" t="s">
        <v>17</v>
      </c>
      <c r="O7" s="91" t="s">
        <v>18</v>
      </c>
      <c r="P7" s="86" t="s">
        <v>19</v>
      </c>
    </row>
    <row r="8" spans="1:16" s="19" customFormat="1" ht="36" customHeight="1" thickBot="1" x14ac:dyDescent="0.3">
      <c r="A8" s="97"/>
      <c r="B8" s="101"/>
      <c r="C8" s="87"/>
      <c r="D8" s="87"/>
      <c r="E8" s="87"/>
      <c r="F8" s="87"/>
      <c r="G8" s="93"/>
      <c r="H8" s="93"/>
      <c r="I8" s="93"/>
      <c r="J8" s="94"/>
      <c r="K8" s="94"/>
      <c r="L8" s="88"/>
      <c r="M8" s="88"/>
      <c r="N8" s="90"/>
      <c r="O8" s="92"/>
      <c r="P8" s="87"/>
    </row>
    <row r="9" spans="1:16" s="20" customFormat="1" ht="28.5" customHeight="1" x14ac:dyDescent="0.25">
      <c r="A9" s="80">
        <v>7550</v>
      </c>
      <c r="B9" s="468" t="s">
        <v>384</v>
      </c>
      <c r="C9" s="469"/>
      <c r="D9" s="83" t="s">
        <v>20</v>
      </c>
      <c r="E9" s="480">
        <v>1</v>
      </c>
      <c r="F9" s="83" t="s">
        <v>21</v>
      </c>
      <c r="G9" s="83" t="s">
        <v>22</v>
      </c>
      <c r="H9" s="83">
        <v>1</v>
      </c>
      <c r="I9" s="104">
        <v>0.4</v>
      </c>
      <c r="J9" s="380" t="s">
        <v>23</v>
      </c>
      <c r="K9" s="383">
        <v>1</v>
      </c>
      <c r="L9" s="83" t="s">
        <v>24</v>
      </c>
      <c r="M9" s="83" t="s">
        <v>22</v>
      </c>
      <c r="N9" s="83" t="s">
        <v>25</v>
      </c>
      <c r="O9" s="83">
        <v>0.25</v>
      </c>
      <c r="P9" s="83" t="s">
        <v>26</v>
      </c>
    </row>
    <row r="10" spans="1:16" s="20" customFormat="1" ht="14.25" x14ac:dyDescent="0.25">
      <c r="A10" s="81"/>
      <c r="B10" s="470"/>
      <c r="C10" s="471"/>
      <c r="D10" s="84"/>
      <c r="E10" s="481"/>
      <c r="F10" s="84"/>
      <c r="G10" s="84"/>
      <c r="H10" s="84"/>
      <c r="I10" s="105"/>
      <c r="J10" s="381"/>
      <c r="K10" s="384"/>
      <c r="L10" s="84"/>
      <c r="M10" s="84"/>
      <c r="N10" s="84"/>
      <c r="O10" s="84"/>
      <c r="P10" s="84"/>
    </row>
    <row r="11" spans="1:16" s="20" customFormat="1" ht="14.25" x14ac:dyDescent="0.25">
      <c r="A11" s="81"/>
      <c r="B11" s="470"/>
      <c r="C11" s="471"/>
      <c r="D11" s="84"/>
      <c r="E11" s="481"/>
      <c r="F11" s="84"/>
      <c r="G11" s="84"/>
      <c r="H11" s="84"/>
      <c r="I11" s="105"/>
      <c r="J11" s="381"/>
      <c r="K11" s="384"/>
      <c r="L11" s="84"/>
      <c r="M11" s="84"/>
      <c r="N11" s="84"/>
      <c r="O11" s="84"/>
      <c r="P11" s="84"/>
    </row>
    <row r="12" spans="1:16" s="20" customFormat="1" ht="14.25" x14ac:dyDescent="0.25">
      <c r="A12" s="81"/>
      <c r="B12" s="470"/>
      <c r="C12" s="471"/>
      <c r="D12" s="84"/>
      <c r="E12" s="481"/>
      <c r="F12" s="84"/>
      <c r="G12" s="84"/>
      <c r="H12" s="84"/>
      <c r="I12" s="105"/>
      <c r="J12" s="381"/>
      <c r="K12" s="384"/>
      <c r="L12" s="84"/>
      <c r="M12" s="84"/>
      <c r="N12" s="84"/>
      <c r="O12" s="84"/>
      <c r="P12" s="84"/>
    </row>
    <row r="13" spans="1:16" s="20" customFormat="1" ht="38.25" customHeight="1" x14ac:dyDescent="0.25">
      <c r="A13" s="81"/>
      <c r="B13" s="470"/>
      <c r="C13" s="471"/>
      <c r="D13" s="84"/>
      <c r="E13" s="481"/>
      <c r="F13" s="84"/>
      <c r="G13" s="84"/>
      <c r="H13" s="84"/>
      <c r="I13" s="105"/>
      <c r="J13" s="381"/>
      <c r="K13" s="384"/>
      <c r="L13" s="84" t="s">
        <v>27</v>
      </c>
      <c r="M13" s="21" t="s">
        <v>28</v>
      </c>
      <c r="N13" s="84"/>
      <c r="O13" s="84">
        <v>0.25</v>
      </c>
      <c r="P13" s="84" t="s">
        <v>6</v>
      </c>
    </row>
    <row r="14" spans="1:16" s="20" customFormat="1" ht="38.25" customHeight="1" x14ac:dyDescent="0.25">
      <c r="A14" s="81"/>
      <c r="B14" s="470"/>
      <c r="C14" s="471"/>
      <c r="D14" s="84"/>
      <c r="E14" s="481"/>
      <c r="F14" s="84"/>
      <c r="G14" s="84"/>
      <c r="H14" s="84"/>
      <c r="I14" s="105"/>
      <c r="J14" s="381"/>
      <c r="K14" s="384"/>
      <c r="L14" s="84"/>
      <c r="M14" s="21" t="s">
        <v>28</v>
      </c>
      <c r="N14" s="84"/>
      <c r="O14" s="84"/>
      <c r="P14" s="84"/>
    </row>
    <row r="15" spans="1:16" s="20" customFormat="1" ht="43.5" customHeight="1" x14ac:dyDescent="0.25">
      <c r="A15" s="81"/>
      <c r="B15" s="470"/>
      <c r="C15" s="471"/>
      <c r="D15" s="84"/>
      <c r="E15" s="481"/>
      <c r="F15" s="84"/>
      <c r="G15" s="84"/>
      <c r="H15" s="84"/>
      <c r="I15" s="105"/>
      <c r="J15" s="381"/>
      <c r="K15" s="384"/>
      <c r="L15" s="84"/>
      <c r="M15" s="21" t="s">
        <v>28</v>
      </c>
      <c r="N15" s="84"/>
      <c r="O15" s="84"/>
      <c r="P15" s="84"/>
    </row>
    <row r="16" spans="1:16" s="20" customFormat="1" ht="38.25" customHeight="1" x14ac:dyDescent="0.25">
      <c r="A16" s="81"/>
      <c r="B16" s="470"/>
      <c r="C16" s="471"/>
      <c r="D16" s="84"/>
      <c r="E16" s="481"/>
      <c r="F16" s="84"/>
      <c r="G16" s="84"/>
      <c r="H16" s="84"/>
      <c r="I16" s="105"/>
      <c r="J16" s="381"/>
      <c r="K16" s="384"/>
      <c r="L16" s="84"/>
      <c r="M16" s="21" t="s">
        <v>28</v>
      </c>
      <c r="N16" s="84"/>
      <c r="O16" s="84"/>
      <c r="P16" s="84"/>
    </row>
    <row r="17" spans="1:16" s="20" customFormat="1" ht="38.25" customHeight="1" x14ac:dyDescent="0.25">
      <c r="A17" s="81"/>
      <c r="B17" s="470"/>
      <c r="C17" s="471"/>
      <c r="D17" s="84"/>
      <c r="E17" s="481"/>
      <c r="F17" s="84"/>
      <c r="G17" s="84"/>
      <c r="H17" s="84"/>
      <c r="I17" s="105"/>
      <c r="J17" s="381"/>
      <c r="K17" s="384"/>
      <c r="L17" s="84"/>
      <c r="M17" s="21" t="s">
        <v>28</v>
      </c>
      <c r="N17" s="84"/>
      <c r="O17" s="84"/>
      <c r="P17" s="84"/>
    </row>
    <row r="18" spans="1:16" s="20" customFormat="1" ht="38.25" customHeight="1" x14ac:dyDescent="0.25">
      <c r="A18" s="81"/>
      <c r="B18" s="470"/>
      <c r="C18" s="471"/>
      <c r="D18" s="84"/>
      <c r="E18" s="481"/>
      <c r="F18" s="84"/>
      <c r="G18" s="84"/>
      <c r="H18" s="84"/>
      <c r="I18" s="105"/>
      <c r="J18" s="381"/>
      <c r="K18" s="384"/>
      <c r="L18" s="84" t="s">
        <v>29</v>
      </c>
      <c r="M18" s="84" t="s">
        <v>30</v>
      </c>
      <c r="N18" s="84"/>
      <c r="O18" s="84">
        <v>0.25</v>
      </c>
      <c r="P18" s="84" t="s">
        <v>6</v>
      </c>
    </row>
    <row r="19" spans="1:16" s="20" customFormat="1" ht="38.25" customHeight="1" x14ac:dyDescent="0.25">
      <c r="A19" s="81"/>
      <c r="B19" s="470"/>
      <c r="C19" s="471"/>
      <c r="D19" s="84"/>
      <c r="E19" s="481"/>
      <c r="F19" s="84"/>
      <c r="G19" s="84"/>
      <c r="H19" s="84"/>
      <c r="I19" s="105"/>
      <c r="J19" s="381"/>
      <c r="K19" s="384"/>
      <c r="L19" s="84"/>
      <c r="M19" s="84"/>
      <c r="N19" s="84"/>
      <c r="O19" s="84"/>
      <c r="P19" s="84"/>
    </row>
    <row r="20" spans="1:16" s="20" customFormat="1" ht="38.25" customHeight="1" x14ac:dyDescent="0.25">
      <c r="A20" s="81"/>
      <c r="B20" s="470"/>
      <c r="C20" s="471"/>
      <c r="D20" s="84"/>
      <c r="E20" s="481"/>
      <c r="F20" s="84"/>
      <c r="G20" s="84"/>
      <c r="H20" s="84"/>
      <c r="I20" s="105"/>
      <c r="J20" s="381"/>
      <c r="K20" s="384"/>
      <c r="L20" s="84"/>
      <c r="M20" s="84"/>
      <c r="N20" s="84"/>
      <c r="O20" s="84"/>
      <c r="P20" s="84"/>
    </row>
    <row r="21" spans="1:16" s="22" customFormat="1" ht="38.25" customHeight="1" x14ac:dyDescent="0.25">
      <c r="A21" s="81"/>
      <c r="B21" s="470"/>
      <c r="C21" s="471"/>
      <c r="D21" s="84"/>
      <c r="E21" s="481"/>
      <c r="F21" s="84"/>
      <c r="G21" s="84"/>
      <c r="H21" s="84"/>
      <c r="I21" s="105"/>
      <c r="J21" s="381"/>
      <c r="K21" s="384"/>
      <c r="L21" s="84" t="s">
        <v>31</v>
      </c>
      <c r="M21" s="84" t="s">
        <v>32</v>
      </c>
      <c r="N21" s="84"/>
      <c r="O21" s="84">
        <v>0.25</v>
      </c>
      <c r="P21" s="84" t="s">
        <v>7</v>
      </c>
    </row>
    <row r="22" spans="1:16" s="22" customFormat="1" ht="38.25" customHeight="1" x14ac:dyDescent="0.25">
      <c r="A22" s="81"/>
      <c r="B22" s="470"/>
      <c r="C22" s="471"/>
      <c r="D22" s="84"/>
      <c r="E22" s="481"/>
      <c r="F22" s="84"/>
      <c r="G22" s="84"/>
      <c r="H22" s="84"/>
      <c r="I22" s="105"/>
      <c r="J22" s="381"/>
      <c r="K22" s="384"/>
      <c r="L22" s="84"/>
      <c r="M22" s="84"/>
      <c r="N22" s="84"/>
      <c r="O22" s="84"/>
      <c r="P22" s="84"/>
    </row>
    <row r="23" spans="1:16" s="22" customFormat="1" ht="38.25" customHeight="1" thickBot="1" x14ac:dyDescent="0.3">
      <c r="A23" s="82"/>
      <c r="B23" s="472"/>
      <c r="C23" s="473"/>
      <c r="D23" s="85"/>
      <c r="E23" s="482"/>
      <c r="F23" s="85"/>
      <c r="G23" s="85"/>
      <c r="H23" s="85"/>
      <c r="I23" s="106"/>
      <c r="J23" s="382"/>
      <c r="K23" s="385"/>
      <c r="L23" s="85"/>
      <c r="M23" s="85"/>
      <c r="N23" s="85"/>
      <c r="O23" s="85"/>
      <c r="P23" s="85"/>
    </row>
    <row r="24" spans="1:16" ht="38.25" customHeight="1" x14ac:dyDescent="0.25">
      <c r="A24" s="80">
        <v>7550</v>
      </c>
      <c r="B24" s="116" t="s">
        <v>384</v>
      </c>
      <c r="C24" s="117"/>
      <c r="D24" s="117" t="s">
        <v>34</v>
      </c>
      <c r="E24" s="122">
        <v>2</v>
      </c>
      <c r="F24" s="117" t="s">
        <v>35</v>
      </c>
      <c r="G24" s="117" t="s">
        <v>36</v>
      </c>
      <c r="H24" s="122">
        <v>2</v>
      </c>
      <c r="I24" s="107">
        <v>0.3</v>
      </c>
      <c r="J24" s="110" t="s">
        <v>23</v>
      </c>
      <c r="K24" s="113">
        <v>1</v>
      </c>
      <c r="L24" s="130" t="s">
        <v>37</v>
      </c>
      <c r="M24" s="117" t="s">
        <v>38</v>
      </c>
      <c r="N24" s="131" t="s">
        <v>39</v>
      </c>
      <c r="O24" s="129">
        <v>0.25</v>
      </c>
      <c r="P24" s="129" t="s">
        <v>26</v>
      </c>
    </row>
    <row r="25" spans="1:16" ht="53.25" customHeight="1" x14ac:dyDescent="0.25">
      <c r="A25" s="81"/>
      <c r="B25" s="118"/>
      <c r="C25" s="119"/>
      <c r="D25" s="119"/>
      <c r="E25" s="123"/>
      <c r="F25" s="119"/>
      <c r="G25" s="119"/>
      <c r="H25" s="123"/>
      <c r="I25" s="108"/>
      <c r="J25" s="111"/>
      <c r="K25" s="114"/>
      <c r="L25" s="125"/>
      <c r="M25" s="119"/>
      <c r="N25" s="126"/>
      <c r="O25" s="127"/>
      <c r="P25" s="127"/>
    </row>
    <row r="26" spans="1:16" ht="38.25" customHeight="1" x14ac:dyDescent="0.25">
      <c r="A26" s="81"/>
      <c r="B26" s="118"/>
      <c r="C26" s="119"/>
      <c r="D26" s="119"/>
      <c r="E26" s="123"/>
      <c r="F26" s="119"/>
      <c r="G26" s="119"/>
      <c r="H26" s="123"/>
      <c r="I26" s="108"/>
      <c r="J26" s="111"/>
      <c r="K26" s="114"/>
      <c r="L26" s="125" t="s">
        <v>40</v>
      </c>
      <c r="M26" s="119" t="s">
        <v>41</v>
      </c>
      <c r="N26" s="126" t="s">
        <v>39</v>
      </c>
      <c r="O26" s="127">
        <v>0.25</v>
      </c>
      <c r="P26" s="128" t="s">
        <v>26</v>
      </c>
    </row>
    <row r="27" spans="1:16" ht="38.25" customHeight="1" x14ac:dyDescent="0.25">
      <c r="A27" s="81"/>
      <c r="B27" s="118"/>
      <c r="C27" s="119"/>
      <c r="D27" s="119"/>
      <c r="E27" s="123"/>
      <c r="F27" s="119"/>
      <c r="G27" s="119"/>
      <c r="H27" s="123"/>
      <c r="I27" s="108"/>
      <c r="J27" s="111"/>
      <c r="K27" s="114"/>
      <c r="L27" s="125"/>
      <c r="M27" s="119"/>
      <c r="N27" s="126"/>
      <c r="O27" s="127"/>
      <c r="P27" s="128"/>
    </row>
    <row r="28" spans="1:16" ht="38.25" customHeight="1" x14ac:dyDescent="0.25">
      <c r="A28" s="81"/>
      <c r="B28" s="118"/>
      <c r="C28" s="119"/>
      <c r="D28" s="119"/>
      <c r="E28" s="123"/>
      <c r="F28" s="119"/>
      <c r="G28" s="119"/>
      <c r="H28" s="123"/>
      <c r="I28" s="108"/>
      <c r="J28" s="111"/>
      <c r="K28" s="114"/>
      <c r="L28" s="125"/>
      <c r="M28" s="119"/>
      <c r="N28" s="126"/>
      <c r="O28" s="127"/>
      <c r="P28" s="128"/>
    </row>
    <row r="29" spans="1:16" ht="38.25" customHeight="1" x14ac:dyDescent="0.25">
      <c r="A29" s="81"/>
      <c r="B29" s="118"/>
      <c r="C29" s="119"/>
      <c r="D29" s="119"/>
      <c r="E29" s="123"/>
      <c r="F29" s="119"/>
      <c r="G29" s="119"/>
      <c r="H29" s="123"/>
      <c r="I29" s="108"/>
      <c r="J29" s="111"/>
      <c r="K29" s="114"/>
      <c r="L29" s="125" t="s">
        <v>42</v>
      </c>
      <c r="M29" s="119" t="s">
        <v>43</v>
      </c>
      <c r="N29" s="126" t="s">
        <v>39</v>
      </c>
      <c r="O29" s="127">
        <v>0.25</v>
      </c>
      <c r="P29" s="128" t="s">
        <v>26</v>
      </c>
    </row>
    <row r="30" spans="1:16" ht="38.25" customHeight="1" x14ac:dyDescent="0.25">
      <c r="A30" s="81"/>
      <c r="B30" s="118"/>
      <c r="C30" s="119"/>
      <c r="D30" s="119"/>
      <c r="E30" s="123"/>
      <c r="F30" s="119"/>
      <c r="G30" s="119"/>
      <c r="H30" s="123"/>
      <c r="I30" s="108"/>
      <c r="J30" s="111"/>
      <c r="K30" s="114"/>
      <c r="L30" s="125"/>
      <c r="M30" s="119"/>
      <c r="N30" s="126"/>
      <c r="O30" s="127"/>
      <c r="P30" s="128"/>
    </row>
    <row r="31" spans="1:16" s="23" customFormat="1" ht="38.25" customHeight="1" x14ac:dyDescent="0.25">
      <c r="A31" s="81"/>
      <c r="B31" s="118"/>
      <c r="C31" s="119"/>
      <c r="D31" s="119"/>
      <c r="E31" s="123"/>
      <c r="F31" s="119"/>
      <c r="G31" s="119"/>
      <c r="H31" s="123"/>
      <c r="I31" s="108"/>
      <c r="J31" s="111"/>
      <c r="K31" s="114"/>
      <c r="L31" s="125" t="s">
        <v>44</v>
      </c>
      <c r="M31" s="119" t="s">
        <v>45</v>
      </c>
      <c r="N31" s="126" t="s">
        <v>39</v>
      </c>
      <c r="O31" s="127">
        <v>0.25</v>
      </c>
      <c r="P31" s="128" t="s">
        <v>26</v>
      </c>
    </row>
    <row r="32" spans="1:16" s="23" customFormat="1" ht="38.25" customHeight="1" x14ac:dyDescent="0.25">
      <c r="A32" s="81"/>
      <c r="B32" s="118"/>
      <c r="C32" s="119"/>
      <c r="D32" s="119"/>
      <c r="E32" s="123"/>
      <c r="F32" s="119"/>
      <c r="G32" s="119"/>
      <c r="H32" s="123"/>
      <c r="I32" s="108"/>
      <c r="J32" s="111"/>
      <c r="K32" s="114"/>
      <c r="L32" s="125"/>
      <c r="M32" s="119"/>
      <c r="N32" s="126"/>
      <c r="O32" s="127"/>
      <c r="P32" s="128"/>
    </row>
    <row r="33" spans="1:16" s="23" customFormat="1" ht="38.25" customHeight="1" x14ac:dyDescent="0.25">
      <c r="A33" s="81"/>
      <c r="B33" s="118"/>
      <c r="C33" s="119"/>
      <c r="D33" s="119"/>
      <c r="E33" s="123"/>
      <c r="F33" s="119"/>
      <c r="G33" s="119"/>
      <c r="H33" s="123"/>
      <c r="I33" s="108"/>
      <c r="J33" s="111"/>
      <c r="K33" s="114"/>
      <c r="L33" s="125"/>
      <c r="M33" s="119"/>
      <c r="N33" s="126"/>
      <c r="O33" s="127"/>
      <c r="P33" s="128"/>
    </row>
    <row r="34" spans="1:16" s="23" customFormat="1" ht="38.25" customHeight="1" x14ac:dyDescent="0.25">
      <c r="A34" s="81"/>
      <c r="B34" s="118"/>
      <c r="C34" s="119"/>
      <c r="D34" s="119"/>
      <c r="E34" s="123"/>
      <c r="F34" s="119"/>
      <c r="G34" s="119"/>
      <c r="H34" s="123"/>
      <c r="I34" s="108"/>
      <c r="J34" s="111"/>
      <c r="K34" s="114"/>
      <c r="L34" s="125"/>
      <c r="M34" s="119"/>
      <c r="N34" s="126"/>
      <c r="O34" s="127"/>
      <c r="P34" s="128"/>
    </row>
    <row r="35" spans="1:16" s="23" customFormat="1" ht="38.25" customHeight="1" thickBot="1" x14ac:dyDescent="0.3">
      <c r="A35" s="82"/>
      <c r="B35" s="120"/>
      <c r="C35" s="121"/>
      <c r="D35" s="121"/>
      <c r="E35" s="124"/>
      <c r="F35" s="121"/>
      <c r="G35" s="121"/>
      <c r="H35" s="124"/>
      <c r="I35" s="109"/>
      <c r="J35" s="112"/>
      <c r="K35" s="115"/>
      <c r="L35" s="132"/>
      <c r="M35" s="121"/>
      <c r="N35" s="133"/>
      <c r="O35" s="134"/>
      <c r="P35" s="135"/>
    </row>
    <row r="36" spans="1:16" s="23" customFormat="1" ht="38.25" customHeight="1" x14ac:dyDescent="0.25">
      <c r="A36" s="80">
        <v>7550</v>
      </c>
      <c r="B36" s="141" t="s">
        <v>384</v>
      </c>
      <c r="C36" s="142"/>
      <c r="D36" s="145" t="s">
        <v>46</v>
      </c>
      <c r="E36" s="145">
        <v>3</v>
      </c>
      <c r="F36" s="145" t="s">
        <v>47</v>
      </c>
      <c r="G36" s="145" t="s">
        <v>48</v>
      </c>
      <c r="H36" s="136">
        <v>1</v>
      </c>
      <c r="I36" s="136">
        <v>1</v>
      </c>
      <c r="J36" s="196" t="s">
        <v>23</v>
      </c>
      <c r="K36" s="196">
        <v>1</v>
      </c>
      <c r="L36" s="152" t="s">
        <v>49</v>
      </c>
      <c r="M36" s="152" t="s">
        <v>50</v>
      </c>
      <c r="N36" s="153" t="s">
        <v>51</v>
      </c>
      <c r="O36" s="150">
        <v>0.17</v>
      </c>
      <c r="P36" s="483" t="s">
        <v>53</v>
      </c>
    </row>
    <row r="37" spans="1:16" s="23" customFormat="1" ht="38.25" customHeight="1" x14ac:dyDescent="0.25">
      <c r="A37" s="139"/>
      <c r="B37" s="143"/>
      <c r="C37" s="144"/>
      <c r="D37" s="146"/>
      <c r="E37" s="146"/>
      <c r="F37" s="146"/>
      <c r="G37" s="146"/>
      <c r="H37" s="137"/>
      <c r="I37" s="137"/>
      <c r="J37" s="183"/>
      <c r="K37" s="183"/>
      <c r="L37" s="119"/>
      <c r="M37" s="119"/>
      <c r="N37" s="148"/>
      <c r="O37" s="149"/>
      <c r="P37" s="484"/>
    </row>
    <row r="38" spans="1:16" s="23" customFormat="1" ht="38.25" customHeight="1" x14ac:dyDescent="0.25">
      <c r="A38" s="139"/>
      <c r="B38" s="143"/>
      <c r="C38" s="144"/>
      <c r="D38" s="146"/>
      <c r="E38" s="146"/>
      <c r="F38" s="146"/>
      <c r="G38" s="146"/>
      <c r="H38" s="137"/>
      <c r="I38" s="137"/>
      <c r="J38" s="183"/>
      <c r="K38" s="183"/>
      <c r="L38" s="119"/>
      <c r="M38" s="119"/>
      <c r="N38" s="148"/>
      <c r="O38" s="149"/>
      <c r="P38" s="484"/>
    </row>
    <row r="39" spans="1:16" s="23" customFormat="1" ht="38.25" customHeight="1" x14ac:dyDescent="0.25">
      <c r="A39" s="139"/>
      <c r="B39" s="143"/>
      <c r="C39" s="144"/>
      <c r="D39" s="146"/>
      <c r="E39" s="146"/>
      <c r="F39" s="146"/>
      <c r="G39" s="146"/>
      <c r="H39" s="137"/>
      <c r="I39" s="137"/>
      <c r="J39" s="183"/>
      <c r="K39" s="183"/>
      <c r="L39" s="119"/>
      <c r="M39" s="119"/>
      <c r="N39" s="148"/>
      <c r="O39" s="149"/>
      <c r="P39" s="485"/>
    </row>
    <row r="40" spans="1:16" s="23" customFormat="1" ht="38.25" customHeight="1" x14ac:dyDescent="0.25">
      <c r="A40" s="139"/>
      <c r="B40" s="143"/>
      <c r="C40" s="144"/>
      <c r="D40" s="146"/>
      <c r="E40" s="146"/>
      <c r="F40" s="146"/>
      <c r="G40" s="146"/>
      <c r="H40" s="137"/>
      <c r="I40" s="137"/>
      <c r="J40" s="183"/>
      <c r="K40" s="183"/>
      <c r="L40" s="119" t="s">
        <v>55</v>
      </c>
      <c r="M40" s="119" t="s">
        <v>56</v>
      </c>
      <c r="N40" s="148" t="s">
        <v>57</v>
      </c>
      <c r="O40" s="149">
        <v>0.17</v>
      </c>
      <c r="P40" s="135" t="s">
        <v>388</v>
      </c>
    </row>
    <row r="41" spans="1:16" s="23" customFormat="1" ht="38.25" customHeight="1" x14ac:dyDescent="0.25">
      <c r="A41" s="139"/>
      <c r="B41" s="143"/>
      <c r="C41" s="144"/>
      <c r="D41" s="146"/>
      <c r="E41" s="146"/>
      <c r="F41" s="146"/>
      <c r="G41" s="146"/>
      <c r="H41" s="137"/>
      <c r="I41" s="137"/>
      <c r="J41" s="183"/>
      <c r="K41" s="183"/>
      <c r="L41" s="119"/>
      <c r="M41" s="119"/>
      <c r="N41" s="148"/>
      <c r="O41" s="149"/>
      <c r="P41" s="484"/>
    </row>
    <row r="42" spans="1:16" s="23" customFormat="1" ht="38.25" customHeight="1" x14ac:dyDescent="0.25">
      <c r="A42" s="139"/>
      <c r="B42" s="143"/>
      <c r="C42" s="144"/>
      <c r="D42" s="146"/>
      <c r="E42" s="146"/>
      <c r="F42" s="146"/>
      <c r="G42" s="146"/>
      <c r="H42" s="137"/>
      <c r="I42" s="137"/>
      <c r="J42" s="183"/>
      <c r="K42" s="183"/>
      <c r="L42" s="119"/>
      <c r="M42" s="119"/>
      <c r="N42" s="148"/>
      <c r="O42" s="149"/>
      <c r="P42" s="484"/>
    </row>
    <row r="43" spans="1:16" s="23" customFormat="1" ht="38.25" customHeight="1" x14ac:dyDescent="0.25">
      <c r="A43" s="139"/>
      <c r="B43" s="143"/>
      <c r="C43" s="144"/>
      <c r="D43" s="146"/>
      <c r="E43" s="146"/>
      <c r="F43" s="146"/>
      <c r="G43" s="146"/>
      <c r="H43" s="137"/>
      <c r="I43" s="137"/>
      <c r="J43" s="183"/>
      <c r="K43" s="183"/>
      <c r="L43" s="119"/>
      <c r="M43" s="119"/>
      <c r="N43" s="148"/>
      <c r="O43" s="149"/>
      <c r="P43" s="485"/>
    </row>
    <row r="44" spans="1:16" s="23" customFormat="1" ht="38.25" customHeight="1" thickBot="1" x14ac:dyDescent="0.3">
      <c r="A44" s="140"/>
      <c r="B44" s="143"/>
      <c r="C44" s="144"/>
      <c r="D44" s="146"/>
      <c r="E44" s="146"/>
      <c r="F44" s="146"/>
      <c r="G44" s="146"/>
      <c r="H44" s="137"/>
      <c r="I44" s="137"/>
      <c r="J44" s="183"/>
      <c r="K44" s="183"/>
      <c r="L44" s="26" t="s">
        <v>60</v>
      </c>
      <c r="M44" s="26" t="s">
        <v>61</v>
      </c>
      <c r="N44" s="27" t="s">
        <v>51</v>
      </c>
      <c r="O44" s="28">
        <v>0.16</v>
      </c>
      <c r="P44" s="71" t="s">
        <v>388</v>
      </c>
    </row>
    <row r="45" spans="1:16" s="23" customFormat="1" ht="38.25" customHeight="1" x14ac:dyDescent="0.25">
      <c r="A45" s="80">
        <v>7550</v>
      </c>
      <c r="B45" s="155" t="s">
        <v>384</v>
      </c>
      <c r="C45" s="156"/>
      <c r="D45" s="159" t="s">
        <v>46</v>
      </c>
      <c r="E45" s="146"/>
      <c r="F45" s="146"/>
      <c r="G45" s="159" t="s">
        <v>62</v>
      </c>
      <c r="H45" s="137">
        <v>60</v>
      </c>
      <c r="I45" s="137">
        <v>60</v>
      </c>
      <c r="J45" s="183"/>
      <c r="K45" s="183"/>
      <c r="L45" s="119" t="s">
        <v>63</v>
      </c>
      <c r="M45" s="119" t="s">
        <v>64</v>
      </c>
      <c r="N45" s="148" t="s">
        <v>65</v>
      </c>
      <c r="O45" s="149">
        <v>0.15</v>
      </c>
      <c r="P45" s="135" t="s">
        <v>54</v>
      </c>
    </row>
    <row r="46" spans="1:16" s="23" customFormat="1" ht="38.25" customHeight="1" x14ac:dyDescent="0.25">
      <c r="A46" s="139"/>
      <c r="B46" s="143"/>
      <c r="C46" s="144"/>
      <c r="D46" s="146"/>
      <c r="E46" s="146"/>
      <c r="F46" s="146"/>
      <c r="G46" s="146"/>
      <c r="H46" s="137"/>
      <c r="I46" s="137"/>
      <c r="J46" s="183"/>
      <c r="K46" s="183"/>
      <c r="L46" s="151"/>
      <c r="M46" s="151"/>
      <c r="N46" s="154"/>
      <c r="O46" s="151"/>
      <c r="P46" s="484"/>
    </row>
    <row r="47" spans="1:16" s="23" customFormat="1" ht="38.25" customHeight="1" x14ac:dyDescent="0.25">
      <c r="A47" s="139"/>
      <c r="B47" s="143"/>
      <c r="C47" s="144"/>
      <c r="D47" s="146"/>
      <c r="E47" s="146"/>
      <c r="F47" s="146"/>
      <c r="G47" s="146"/>
      <c r="H47" s="137"/>
      <c r="I47" s="137"/>
      <c r="J47" s="183"/>
      <c r="K47" s="183"/>
      <c r="L47" s="151"/>
      <c r="M47" s="151"/>
      <c r="N47" s="154"/>
      <c r="O47" s="151"/>
      <c r="P47" s="484"/>
    </row>
    <row r="48" spans="1:16" s="23" customFormat="1" ht="38.25" customHeight="1" x14ac:dyDescent="0.25">
      <c r="A48" s="139"/>
      <c r="B48" s="143"/>
      <c r="C48" s="144"/>
      <c r="D48" s="146"/>
      <c r="E48" s="146"/>
      <c r="F48" s="146"/>
      <c r="G48" s="146"/>
      <c r="H48" s="137"/>
      <c r="I48" s="137"/>
      <c r="J48" s="183"/>
      <c r="K48" s="183"/>
      <c r="L48" s="151"/>
      <c r="M48" s="151"/>
      <c r="N48" s="154"/>
      <c r="O48" s="151"/>
      <c r="P48" s="484"/>
    </row>
    <row r="49" spans="1:16" s="23" customFormat="1" ht="38.25" customHeight="1" x14ac:dyDescent="0.25">
      <c r="A49" s="139"/>
      <c r="B49" s="143"/>
      <c r="C49" s="144"/>
      <c r="D49" s="146"/>
      <c r="E49" s="146"/>
      <c r="F49" s="146"/>
      <c r="G49" s="146"/>
      <c r="H49" s="137"/>
      <c r="I49" s="137"/>
      <c r="J49" s="183"/>
      <c r="K49" s="183"/>
      <c r="L49" s="151"/>
      <c r="M49" s="151"/>
      <c r="N49" s="154"/>
      <c r="O49" s="151"/>
      <c r="P49" s="485"/>
    </row>
    <row r="50" spans="1:16" s="23" customFormat="1" ht="38.25" customHeight="1" x14ac:dyDescent="0.25">
      <c r="A50" s="139"/>
      <c r="B50" s="143"/>
      <c r="C50" s="144"/>
      <c r="D50" s="146"/>
      <c r="E50" s="146"/>
      <c r="F50" s="146"/>
      <c r="G50" s="160"/>
      <c r="H50" s="137"/>
      <c r="I50" s="137"/>
      <c r="J50" s="183"/>
      <c r="K50" s="183"/>
      <c r="L50" s="69" t="s">
        <v>390</v>
      </c>
      <c r="M50" s="26" t="s">
        <v>389</v>
      </c>
      <c r="N50" s="27" t="s">
        <v>65</v>
      </c>
      <c r="O50" s="28">
        <v>0.05</v>
      </c>
      <c r="P50" s="29" t="s">
        <v>54</v>
      </c>
    </row>
    <row r="51" spans="1:16" s="23" customFormat="1" ht="38.25" customHeight="1" x14ac:dyDescent="0.25">
      <c r="A51" s="139"/>
      <c r="B51" s="143"/>
      <c r="C51" s="144"/>
      <c r="D51" s="146"/>
      <c r="E51" s="146"/>
      <c r="F51" s="146"/>
      <c r="G51" s="159" t="s">
        <v>68</v>
      </c>
      <c r="H51" s="137">
        <v>1</v>
      </c>
      <c r="I51" s="137">
        <v>1</v>
      </c>
      <c r="J51" s="183"/>
      <c r="K51" s="183"/>
      <c r="L51" s="119" t="s">
        <v>69</v>
      </c>
      <c r="M51" s="119" t="s">
        <v>70</v>
      </c>
      <c r="N51" s="27" t="s">
        <v>65</v>
      </c>
      <c r="O51" s="149">
        <v>0.1</v>
      </c>
      <c r="P51" s="135" t="s">
        <v>73</v>
      </c>
    </row>
    <row r="52" spans="1:16" s="23" customFormat="1" ht="38.25" customHeight="1" x14ac:dyDescent="0.25">
      <c r="A52" s="139"/>
      <c r="B52" s="143"/>
      <c r="C52" s="144"/>
      <c r="D52" s="146"/>
      <c r="E52" s="146"/>
      <c r="F52" s="146"/>
      <c r="G52" s="146"/>
      <c r="H52" s="137"/>
      <c r="I52" s="137"/>
      <c r="J52" s="183"/>
      <c r="K52" s="183"/>
      <c r="L52" s="119"/>
      <c r="M52" s="119"/>
      <c r="N52" s="27" t="s">
        <v>65</v>
      </c>
      <c r="O52" s="149"/>
      <c r="P52" s="484"/>
    </row>
    <row r="53" spans="1:16" s="23" customFormat="1" ht="38.25" customHeight="1" x14ac:dyDescent="0.25">
      <c r="A53" s="139"/>
      <c r="B53" s="143"/>
      <c r="C53" s="144"/>
      <c r="D53" s="146"/>
      <c r="E53" s="146"/>
      <c r="F53" s="146"/>
      <c r="G53" s="146"/>
      <c r="H53" s="137"/>
      <c r="I53" s="137"/>
      <c r="J53" s="183"/>
      <c r="K53" s="183"/>
      <c r="L53" s="119"/>
      <c r="M53" s="119"/>
      <c r="N53" s="27" t="s">
        <v>65</v>
      </c>
      <c r="O53" s="149"/>
      <c r="P53" s="484"/>
    </row>
    <row r="54" spans="1:16" s="23" customFormat="1" ht="38.25" customHeight="1" x14ac:dyDescent="0.25">
      <c r="A54" s="139"/>
      <c r="B54" s="143"/>
      <c r="C54" s="144"/>
      <c r="D54" s="146"/>
      <c r="E54" s="146"/>
      <c r="F54" s="146"/>
      <c r="G54" s="146"/>
      <c r="H54" s="137"/>
      <c r="I54" s="137"/>
      <c r="J54" s="183"/>
      <c r="K54" s="183"/>
      <c r="L54" s="119"/>
      <c r="M54" s="119"/>
      <c r="N54" s="27" t="s">
        <v>72</v>
      </c>
      <c r="O54" s="149"/>
      <c r="P54" s="484"/>
    </row>
    <row r="55" spans="1:16" s="23" customFormat="1" ht="38.25" customHeight="1" x14ac:dyDescent="0.25">
      <c r="A55" s="139"/>
      <c r="B55" s="143"/>
      <c r="C55" s="144"/>
      <c r="D55" s="146"/>
      <c r="E55" s="146"/>
      <c r="F55" s="146"/>
      <c r="G55" s="146"/>
      <c r="H55" s="137"/>
      <c r="I55" s="137"/>
      <c r="J55" s="183"/>
      <c r="K55" s="183"/>
      <c r="L55" s="119"/>
      <c r="M55" s="119"/>
      <c r="N55" s="27" t="s">
        <v>72</v>
      </c>
      <c r="O55" s="149"/>
      <c r="P55" s="484"/>
    </row>
    <row r="56" spans="1:16" s="23" customFormat="1" ht="38.25" customHeight="1" x14ac:dyDescent="0.25">
      <c r="A56" s="139"/>
      <c r="B56" s="143"/>
      <c r="C56" s="144"/>
      <c r="D56" s="146"/>
      <c r="E56" s="146"/>
      <c r="F56" s="146"/>
      <c r="G56" s="160"/>
      <c r="H56" s="137"/>
      <c r="I56" s="137"/>
      <c r="J56" s="183"/>
      <c r="K56" s="183"/>
      <c r="L56" s="119"/>
      <c r="M56" s="119"/>
      <c r="N56" s="27" t="s">
        <v>65</v>
      </c>
      <c r="O56" s="149"/>
      <c r="P56" s="485"/>
    </row>
    <row r="57" spans="1:16" s="23" customFormat="1" ht="38.25" customHeight="1" x14ac:dyDescent="0.25">
      <c r="A57" s="139"/>
      <c r="B57" s="143"/>
      <c r="C57" s="144"/>
      <c r="D57" s="146"/>
      <c r="E57" s="146"/>
      <c r="F57" s="146"/>
      <c r="G57" s="159" t="s">
        <v>74</v>
      </c>
      <c r="H57" s="137">
        <v>3</v>
      </c>
      <c r="I57" s="137">
        <v>3</v>
      </c>
      <c r="J57" s="183"/>
      <c r="K57" s="183"/>
      <c r="L57" s="119" t="s">
        <v>75</v>
      </c>
      <c r="M57" s="119" t="s">
        <v>76</v>
      </c>
      <c r="N57" s="126" t="s">
        <v>77</v>
      </c>
      <c r="O57" s="149">
        <v>0.1</v>
      </c>
      <c r="P57" s="128" t="s">
        <v>54</v>
      </c>
    </row>
    <row r="58" spans="1:16" s="23" customFormat="1" ht="38.25" customHeight="1" x14ac:dyDescent="0.25">
      <c r="A58" s="139"/>
      <c r="B58" s="143"/>
      <c r="C58" s="144"/>
      <c r="D58" s="146"/>
      <c r="E58" s="146"/>
      <c r="F58" s="146"/>
      <c r="G58" s="146"/>
      <c r="H58" s="137"/>
      <c r="I58" s="137"/>
      <c r="J58" s="183"/>
      <c r="K58" s="183"/>
      <c r="L58" s="119"/>
      <c r="M58" s="119"/>
      <c r="N58" s="126"/>
      <c r="O58" s="149"/>
      <c r="P58" s="128"/>
    </row>
    <row r="59" spans="1:16" s="23" customFormat="1" ht="38.25" customHeight="1" x14ac:dyDescent="0.25">
      <c r="A59" s="139"/>
      <c r="B59" s="143"/>
      <c r="C59" s="144"/>
      <c r="D59" s="146"/>
      <c r="E59" s="146"/>
      <c r="F59" s="146"/>
      <c r="G59" s="160"/>
      <c r="H59" s="137"/>
      <c r="I59" s="137"/>
      <c r="J59" s="183"/>
      <c r="K59" s="183"/>
      <c r="L59" s="119"/>
      <c r="M59" s="119"/>
      <c r="N59" s="126"/>
      <c r="O59" s="149"/>
      <c r="P59" s="128"/>
    </row>
    <row r="60" spans="1:16" s="23" customFormat="1" ht="38.25" customHeight="1" x14ac:dyDescent="0.25">
      <c r="A60" s="139"/>
      <c r="B60" s="143"/>
      <c r="C60" s="144"/>
      <c r="D60" s="146"/>
      <c r="E60" s="146"/>
      <c r="F60" s="146"/>
      <c r="G60" s="159" t="s">
        <v>78</v>
      </c>
      <c r="H60" s="137">
        <v>5</v>
      </c>
      <c r="I60" s="137">
        <v>5</v>
      </c>
      <c r="J60" s="183"/>
      <c r="K60" s="183"/>
      <c r="L60" s="119" t="s">
        <v>79</v>
      </c>
      <c r="M60" s="119" t="s">
        <v>80</v>
      </c>
      <c r="N60" s="148" t="s">
        <v>81</v>
      </c>
      <c r="O60" s="149">
        <v>0.1</v>
      </c>
      <c r="P60" s="135" t="s">
        <v>391</v>
      </c>
    </row>
    <row r="61" spans="1:16" s="23" customFormat="1" ht="38.25" customHeight="1" x14ac:dyDescent="0.25">
      <c r="A61" s="139"/>
      <c r="B61" s="143"/>
      <c r="C61" s="144"/>
      <c r="D61" s="146"/>
      <c r="E61" s="146"/>
      <c r="F61" s="146"/>
      <c r="G61" s="146"/>
      <c r="H61" s="137"/>
      <c r="I61" s="137"/>
      <c r="J61" s="183"/>
      <c r="K61" s="183"/>
      <c r="L61" s="119"/>
      <c r="M61" s="119"/>
      <c r="N61" s="148"/>
      <c r="O61" s="149"/>
      <c r="P61" s="484"/>
    </row>
    <row r="62" spans="1:16" s="23" customFormat="1" ht="38.25" customHeight="1" x14ac:dyDescent="0.25">
      <c r="A62" s="139"/>
      <c r="B62" s="143"/>
      <c r="C62" s="144"/>
      <c r="D62" s="146"/>
      <c r="E62" s="146"/>
      <c r="F62" s="146"/>
      <c r="G62" s="146"/>
      <c r="H62" s="137"/>
      <c r="I62" s="137"/>
      <c r="J62" s="183"/>
      <c r="K62" s="183"/>
      <c r="L62" s="119"/>
      <c r="M62" s="119"/>
      <c r="N62" s="148"/>
      <c r="O62" s="149"/>
      <c r="P62" s="484"/>
    </row>
    <row r="63" spans="1:16" s="23" customFormat="1" ht="38.25" customHeight="1" x14ac:dyDescent="0.25">
      <c r="A63" s="139"/>
      <c r="B63" s="143"/>
      <c r="C63" s="144"/>
      <c r="D63" s="146"/>
      <c r="E63" s="146"/>
      <c r="F63" s="146"/>
      <c r="G63" s="146"/>
      <c r="H63" s="137"/>
      <c r="I63" s="137"/>
      <c r="J63" s="183"/>
      <c r="K63" s="183"/>
      <c r="L63" s="119"/>
      <c r="M63" s="119"/>
      <c r="N63" s="148"/>
      <c r="O63" s="149"/>
      <c r="P63" s="484"/>
    </row>
    <row r="64" spans="1:16" s="23" customFormat="1" ht="38.25" customHeight="1" thickBot="1" x14ac:dyDescent="0.3">
      <c r="A64" s="140"/>
      <c r="B64" s="157"/>
      <c r="C64" s="158"/>
      <c r="D64" s="147"/>
      <c r="E64" s="147"/>
      <c r="F64" s="147"/>
      <c r="G64" s="147"/>
      <c r="H64" s="138"/>
      <c r="I64" s="138"/>
      <c r="J64" s="184"/>
      <c r="K64" s="184"/>
      <c r="L64" s="165"/>
      <c r="M64" s="165"/>
      <c r="N64" s="166"/>
      <c r="O64" s="164"/>
      <c r="P64" s="486"/>
    </row>
    <row r="65" spans="1:16" s="23" customFormat="1" ht="38.25" customHeight="1" x14ac:dyDescent="0.25">
      <c r="A65" s="80"/>
      <c r="B65" s="161" t="s">
        <v>384</v>
      </c>
      <c r="C65" s="160"/>
      <c r="D65" s="160" t="s">
        <v>82</v>
      </c>
      <c r="E65" s="160">
        <v>4</v>
      </c>
      <c r="F65" s="160" t="s">
        <v>83</v>
      </c>
      <c r="G65" s="160" t="s">
        <v>84</v>
      </c>
      <c r="H65" s="160">
        <v>1</v>
      </c>
      <c r="I65" s="168">
        <v>0.3</v>
      </c>
      <c r="J65" s="180" t="s">
        <v>23</v>
      </c>
      <c r="K65" s="196">
        <v>1</v>
      </c>
      <c r="L65" s="117" t="s">
        <v>85</v>
      </c>
      <c r="M65" s="117" t="s">
        <v>86</v>
      </c>
      <c r="N65" s="131" t="s">
        <v>87</v>
      </c>
      <c r="O65" s="167">
        <v>0.2</v>
      </c>
      <c r="P65" s="483" t="s">
        <v>58</v>
      </c>
    </row>
    <row r="66" spans="1:16" s="23" customFormat="1" ht="14.25" x14ac:dyDescent="0.25">
      <c r="A66" s="139"/>
      <c r="B66" s="162"/>
      <c r="C66" s="137"/>
      <c r="D66" s="137"/>
      <c r="E66" s="137"/>
      <c r="F66" s="137"/>
      <c r="G66" s="137"/>
      <c r="H66" s="137"/>
      <c r="I66" s="169"/>
      <c r="J66" s="181"/>
      <c r="K66" s="183"/>
      <c r="L66" s="119"/>
      <c r="M66" s="119"/>
      <c r="N66" s="126"/>
      <c r="O66" s="149"/>
      <c r="P66" s="484"/>
    </row>
    <row r="67" spans="1:16" s="23" customFormat="1" ht="38.25" customHeight="1" x14ac:dyDescent="0.25">
      <c r="A67" s="139"/>
      <c r="B67" s="162"/>
      <c r="C67" s="137"/>
      <c r="D67" s="137"/>
      <c r="E67" s="137"/>
      <c r="F67" s="137"/>
      <c r="G67" s="137"/>
      <c r="H67" s="137"/>
      <c r="I67" s="169"/>
      <c r="J67" s="181"/>
      <c r="K67" s="183"/>
      <c r="L67" s="119"/>
      <c r="M67" s="119"/>
      <c r="N67" s="126"/>
      <c r="O67" s="149"/>
      <c r="P67" s="485"/>
    </row>
    <row r="68" spans="1:16" s="23" customFormat="1" ht="38.25" customHeight="1" x14ac:dyDescent="0.25">
      <c r="A68" s="139"/>
      <c r="B68" s="162"/>
      <c r="C68" s="137"/>
      <c r="D68" s="137"/>
      <c r="E68" s="137"/>
      <c r="F68" s="137"/>
      <c r="G68" s="137" t="s">
        <v>88</v>
      </c>
      <c r="H68" s="137">
        <v>1</v>
      </c>
      <c r="I68" s="169"/>
      <c r="J68" s="181"/>
      <c r="K68" s="183"/>
      <c r="L68" s="119" t="s">
        <v>89</v>
      </c>
      <c r="M68" s="119" t="s">
        <v>90</v>
      </c>
      <c r="N68" s="126" t="s">
        <v>87</v>
      </c>
      <c r="O68" s="149">
        <v>0.2</v>
      </c>
      <c r="P68" s="135" t="s">
        <v>58</v>
      </c>
    </row>
    <row r="69" spans="1:16" s="23" customFormat="1" ht="14.25" x14ac:dyDescent="0.25">
      <c r="A69" s="139"/>
      <c r="B69" s="162"/>
      <c r="C69" s="137"/>
      <c r="D69" s="137"/>
      <c r="E69" s="137"/>
      <c r="F69" s="137"/>
      <c r="G69" s="137"/>
      <c r="H69" s="137"/>
      <c r="I69" s="169"/>
      <c r="J69" s="181"/>
      <c r="K69" s="183"/>
      <c r="L69" s="119"/>
      <c r="M69" s="119"/>
      <c r="N69" s="126"/>
      <c r="O69" s="149"/>
      <c r="P69" s="484"/>
    </row>
    <row r="70" spans="1:16" s="23" customFormat="1" ht="38.25" customHeight="1" x14ac:dyDescent="0.25">
      <c r="A70" s="139"/>
      <c r="B70" s="162"/>
      <c r="C70" s="137"/>
      <c r="D70" s="137"/>
      <c r="E70" s="137"/>
      <c r="F70" s="137"/>
      <c r="G70" s="137"/>
      <c r="H70" s="137"/>
      <c r="I70" s="169"/>
      <c r="J70" s="181"/>
      <c r="K70" s="183"/>
      <c r="L70" s="119"/>
      <c r="M70" s="119"/>
      <c r="N70" s="126"/>
      <c r="O70" s="149"/>
      <c r="P70" s="485"/>
    </row>
    <row r="71" spans="1:16" s="23" customFormat="1" ht="38.25" customHeight="1" x14ac:dyDescent="0.25">
      <c r="A71" s="139"/>
      <c r="B71" s="162"/>
      <c r="C71" s="137"/>
      <c r="D71" s="137"/>
      <c r="E71" s="137"/>
      <c r="F71" s="137"/>
      <c r="G71" s="137" t="s">
        <v>91</v>
      </c>
      <c r="H71" s="137">
        <v>1</v>
      </c>
      <c r="I71" s="169"/>
      <c r="J71" s="181"/>
      <c r="K71" s="183"/>
      <c r="L71" s="119" t="s">
        <v>92</v>
      </c>
      <c r="M71" s="119" t="s">
        <v>93</v>
      </c>
      <c r="N71" s="126" t="s">
        <v>87</v>
      </c>
      <c r="O71" s="149">
        <v>0.2</v>
      </c>
      <c r="P71" s="135" t="s">
        <v>58</v>
      </c>
    </row>
    <row r="72" spans="1:16" s="23" customFormat="1" ht="14.25" x14ac:dyDescent="0.25">
      <c r="A72" s="139"/>
      <c r="B72" s="162"/>
      <c r="C72" s="137"/>
      <c r="D72" s="137"/>
      <c r="E72" s="137"/>
      <c r="F72" s="137"/>
      <c r="G72" s="137"/>
      <c r="H72" s="137"/>
      <c r="I72" s="169"/>
      <c r="J72" s="181"/>
      <c r="K72" s="183"/>
      <c r="L72" s="119"/>
      <c r="M72" s="119"/>
      <c r="N72" s="126"/>
      <c r="O72" s="149"/>
      <c r="P72" s="484"/>
    </row>
    <row r="73" spans="1:16" s="23" customFormat="1" ht="38.25" customHeight="1" x14ac:dyDescent="0.25">
      <c r="A73" s="139"/>
      <c r="B73" s="162"/>
      <c r="C73" s="137"/>
      <c r="D73" s="137"/>
      <c r="E73" s="137"/>
      <c r="F73" s="137"/>
      <c r="G73" s="137"/>
      <c r="H73" s="137"/>
      <c r="I73" s="169"/>
      <c r="J73" s="181"/>
      <c r="K73" s="183"/>
      <c r="L73" s="119"/>
      <c r="M73" s="119"/>
      <c r="N73" s="126"/>
      <c r="O73" s="149"/>
      <c r="P73" s="485"/>
    </row>
    <row r="74" spans="1:16" s="23" customFormat="1" ht="38.25" customHeight="1" x14ac:dyDescent="0.25">
      <c r="A74" s="139"/>
      <c r="B74" s="162"/>
      <c r="C74" s="137"/>
      <c r="D74" s="137"/>
      <c r="E74" s="137"/>
      <c r="F74" s="137"/>
      <c r="G74" s="137" t="s">
        <v>94</v>
      </c>
      <c r="H74" s="171">
        <v>1</v>
      </c>
      <c r="I74" s="169"/>
      <c r="J74" s="181"/>
      <c r="K74" s="183"/>
      <c r="L74" s="119" t="s">
        <v>95</v>
      </c>
      <c r="M74" s="119" t="s">
        <v>96</v>
      </c>
      <c r="N74" s="126" t="s">
        <v>87</v>
      </c>
      <c r="O74" s="149">
        <v>0.2</v>
      </c>
      <c r="P74" s="128" t="s">
        <v>54</v>
      </c>
    </row>
    <row r="75" spans="1:16" s="23" customFormat="1" ht="38.25" customHeight="1" x14ac:dyDescent="0.25">
      <c r="A75" s="139"/>
      <c r="B75" s="162"/>
      <c r="C75" s="137"/>
      <c r="D75" s="137"/>
      <c r="E75" s="137"/>
      <c r="F75" s="137"/>
      <c r="G75" s="137"/>
      <c r="H75" s="171"/>
      <c r="I75" s="169"/>
      <c r="J75" s="181"/>
      <c r="K75" s="183"/>
      <c r="L75" s="119"/>
      <c r="M75" s="119"/>
      <c r="N75" s="126"/>
      <c r="O75" s="149"/>
      <c r="P75" s="128"/>
    </row>
    <row r="76" spans="1:16" s="23" customFormat="1" ht="38.25" customHeight="1" x14ac:dyDescent="0.25">
      <c r="A76" s="139"/>
      <c r="B76" s="162"/>
      <c r="C76" s="137"/>
      <c r="D76" s="137"/>
      <c r="E76" s="137"/>
      <c r="F76" s="137"/>
      <c r="G76" s="137" t="s">
        <v>97</v>
      </c>
      <c r="H76" s="171">
        <v>1</v>
      </c>
      <c r="I76" s="169"/>
      <c r="J76" s="181"/>
      <c r="K76" s="183"/>
      <c r="L76" s="119" t="s">
        <v>98</v>
      </c>
      <c r="M76" s="119" t="s">
        <v>64</v>
      </c>
      <c r="N76" s="126" t="s">
        <v>87</v>
      </c>
      <c r="O76" s="149">
        <v>0.2</v>
      </c>
      <c r="P76" s="135" t="s">
        <v>54</v>
      </c>
    </row>
    <row r="77" spans="1:16" s="23" customFormat="1" ht="38.25" customHeight="1" x14ac:dyDescent="0.25">
      <c r="A77" s="139"/>
      <c r="B77" s="162"/>
      <c r="C77" s="137"/>
      <c r="D77" s="137"/>
      <c r="E77" s="137"/>
      <c r="F77" s="137"/>
      <c r="G77" s="137"/>
      <c r="H77" s="137"/>
      <c r="I77" s="169"/>
      <c r="J77" s="181"/>
      <c r="K77" s="183"/>
      <c r="L77" s="119"/>
      <c r="M77" s="119"/>
      <c r="N77" s="126"/>
      <c r="O77" s="149"/>
      <c r="P77" s="484"/>
    </row>
    <row r="78" spans="1:16" s="23" customFormat="1" ht="38.25" customHeight="1" x14ac:dyDescent="0.25">
      <c r="A78" s="139"/>
      <c r="B78" s="162"/>
      <c r="C78" s="137"/>
      <c r="D78" s="137"/>
      <c r="E78" s="137"/>
      <c r="F78" s="137"/>
      <c r="G78" s="137"/>
      <c r="H78" s="137"/>
      <c r="I78" s="169"/>
      <c r="J78" s="181"/>
      <c r="K78" s="183"/>
      <c r="L78" s="119"/>
      <c r="M78" s="119"/>
      <c r="N78" s="126"/>
      <c r="O78" s="149"/>
      <c r="P78" s="484"/>
    </row>
    <row r="79" spans="1:16" s="23" customFormat="1" ht="38.25" customHeight="1" x14ac:dyDescent="0.25">
      <c r="A79" s="139"/>
      <c r="B79" s="162"/>
      <c r="C79" s="137"/>
      <c r="D79" s="137"/>
      <c r="E79" s="137"/>
      <c r="F79" s="137"/>
      <c r="G79" s="137"/>
      <c r="H79" s="137"/>
      <c r="I79" s="169"/>
      <c r="J79" s="181"/>
      <c r="K79" s="183"/>
      <c r="L79" s="119"/>
      <c r="M79" s="119"/>
      <c r="N79" s="126"/>
      <c r="O79" s="149"/>
      <c r="P79" s="484"/>
    </row>
    <row r="80" spans="1:16" s="23" customFormat="1" ht="38.25" customHeight="1" thickBot="1" x14ac:dyDescent="0.3">
      <c r="A80" s="140"/>
      <c r="B80" s="163"/>
      <c r="C80" s="159"/>
      <c r="D80" s="159"/>
      <c r="E80" s="159"/>
      <c r="F80" s="159"/>
      <c r="G80" s="159"/>
      <c r="H80" s="159"/>
      <c r="I80" s="170"/>
      <c r="J80" s="189"/>
      <c r="K80" s="184"/>
      <c r="L80" s="121"/>
      <c r="M80" s="121"/>
      <c r="N80" s="133"/>
      <c r="O80" s="172"/>
      <c r="P80" s="486"/>
    </row>
    <row r="81" spans="1:16" s="23" customFormat="1" ht="60" customHeight="1" x14ac:dyDescent="0.25">
      <c r="A81" s="80">
        <v>7550</v>
      </c>
      <c r="B81" s="178" t="s">
        <v>385</v>
      </c>
      <c r="C81" s="136"/>
      <c r="D81" s="136" t="s">
        <v>99</v>
      </c>
      <c r="E81" s="136">
        <v>5</v>
      </c>
      <c r="F81" s="136" t="s">
        <v>100</v>
      </c>
      <c r="G81" s="152"/>
      <c r="H81" s="152"/>
      <c r="I81" s="152">
        <v>0.3</v>
      </c>
      <c r="J81" s="180" t="s">
        <v>23</v>
      </c>
      <c r="K81" s="175">
        <v>1</v>
      </c>
      <c r="L81" s="177" t="s">
        <v>101</v>
      </c>
      <c r="M81" s="152" t="s">
        <v>102</v>
      </c>
      <c r="N81" s="153" t="s">
        <v>104</v>
      </c>
      <c r="O81" s="173">
        <v>0.5</v>
      </c>
      <c r="P81" s="483" t="s">
        <v>54</v>
      </c>
    </row>
    <row r="82" spans="1:16" s="23" customFormat="1" ht="56.25" customHeight="1" x14ac:dyDescent="0.25">
      <c r="A82" s="139"/>
      <c r="B82" s="162"/>
      <c r="C82" s="137"/>
      <c r="D82" s="137"/>
      <c r="E82" s="137"/>
      <c r="F82" s="137"/>
      <c r="G82" s="119"/>
      <c r="H82" s="119"/>
      <c r="I82" s="119"/>
      <c r="J82" s="181"/>
      <c r="K82" s="176"/>
      <c r="L82" s="125"/>
      <c r="M82" s="119"/>
      <c r="N82" s="148"/>
      <c r="O82" s="174"/>
      <c r="P82" s="484"/>
    </row>
    <row r="83" spans="1:16" s="23" customFormat="1" ht="58.5" customHeight="1" x14ac:dyDescent="0.25">
      <c r="A83" s="139"/>
      <c r="B83" s="162"/>
      <c r="C83" s="137"/>
      <c r="D83" s="137"/>
      <c r="E83" s="137"/>
      <c r="F83" s="137"/>
      <c r="G83" s="119"/>
      <c r="H83" s="119"/>
      <c r="I83" s="119"/>
      <c r="J83" s="181"/>
      <c r="K83" s="176"/>
      <c r="L83" s="125"/>
      <c r="M83" s="119"/>
      <c r="N83" s="148"/>
      <c r="O83" s="174"/>
      <c r="P83" s="484"/>
    </row>
    <row r="84" spans="1:16" s="23" customFormat="1" ht="59.25" customHeight="1" x14ac:dyDescent="0.25">
      <c r="A84" s="139"/>
      <c r="B84" s="162"/>
      <c r="C84" s="137"/>
      <c r="D84" s="137"/>
      <c r="E84" s="137"/>
      <c r="F84" s="137"/>
      <c r="G84" s="119"/>
      <c r="H84" s="119"/>
      <c r="I84" s="119"/>
      <c r="J84" s="181"/>
      <c r="K84" s="176"/>
      <c r="L84" s="125"/>
      <c r="M84" s="119"/>
      <c r="N84" s="148"/>
      <c r="O84" s="174"/>
      <c r="P84" s="484"/>
    </row>
    <row r="85" spans="1:16" s="23" customFormat="1" ht="38.25" customHeight="1" x14ac:dyDescent="0.25">
      <c r="A85" s="139"/>
      <c r="B85" s="162"/>
      <c r="C85" s="137"/>
      <c r="D85" s="137"/>
      <c r="E85" s="137"/>
      <c r="F85" s="137"/>
      <c r="G85" s="119"/>
      <c r="H85" s="119"/>
      <c r="I85" s="119"/>
      <c r="J85" s="117"/>
      <c r="K85" s="129"/>
      <c r="L85" s="125"/>
      <c r="M85" s="119"/>
      <c r="N85" s="148"/>
      <c r="O85" s="174"/>
      <c r="P85" s="485"/>
    </row>
    <row r="86" spans="1:16" s="23" customFormat="1" ht="54" customHeight="1" x14ac:dyDescent="0.25">
      <c r="A86" s="139"/>
      <c r="B86" s="162"/>
      <c r="C86" s="137"/>
      <c r="D86" s="137"/>
      <c r="E86" s="137"/>
      <c r="F86" s="137"/>
      <c r="G86" s="31" t="s">
        <v>105</v>
      </c>
      <c r="H86" s="137"/>
      <c r="I86" s="119"/>
      <c r="J86" s="170" t="s">
        <v>23</v>
      </c>
      <c r="K86" s="170">
        <v>1</v>
      </c>
      <c r="L86" s="125" t="s">
        <v>106</v>
      </c>
      <c r="M86" s="121" t="s">
        <v>107</v>
      </c>
      <c r="N86" s="125" t="s">
        <v>108</v>
      </c>
      <c r="O86" s="169">
        <v>0.4</v>
      </c>
      <c r="P86" s="135" t="s">
        <v>54</v>
      </c>
    </row>
    <row r="87" spans="1:16" s="23" customFormat="1" ht="54" customHeight="1" x14ac:dyDescent="0.25">
      <c r="A87" s="139"/>
      <c r="B87" s="162"/>
      <c r="C87" s="137"/>
      <c r="D87" s="137"/>
      <c r="E87" s="137"/>
      <c r="F87" s="137"/>
      <c r="G87" s="31" t="s">
        <v>109</v>
      </c>
      <c r="H87" s="137"/>
      <c r="I87" s="119"/>
      <c r="J87" s="183"/>
      <c r="K87" s="183"/>
      <c r="L87" s="125"/>
      <c r="M87" s="117"/>
      <c r="N87" s="125"/>
      <c r="O87" s="169"/>
      <c r="P87" s="484"/>
    </row>
    <row r="88" spans="1:16" s="23" customFormat="1" ht="45.75" customHeight="1" x14ac:dyDescent="0.25">
      <c r="A88" s="139"/>
      <c r="B88" s="162"/>
      <c r="C88" s="137"/>
      <c r="D88" s="137"/>
      <c r="E88" s="137"/>
      <c r="F88" s="137"/>
      <c r="G88" s="31" t="s">
        <v>110</v>
      </c>
      <c r="H88" s="137"/>
      <c r="I88" s="119"/>
      <c r="J88" s="183"/>
      <c r="K88" s="183"/>
      <c r="L88" s="125"/>
      <c r="M88" s="26" t="s">
        <v>111</v>
      </c>
      <c r="N88" s="125"/>
      <c r="O88" s="169"/>
      <c r="P88" s="484"/>
    </row>
    <row r="89" spans="1:16" s="23" customFormat="1" ht="45.75" customHeight="1" x14ac:dyDescent="0.25">
      <c r="A89" s="139"/>
      <c r="B89" s="162"/>
      <c r="C89" s="137"/>
      <c r="D89" s="137"/>
      <c r="E89" s="137"/>
      <c r="F89" s="137"/>
      <c r="G89" s="31" t="s">
        <v>112</v>
      </c>
      <c r="H89" s="137"/>
      <c r="I89" s="119"/>
      <c r="J89" s="183"/>
      <c r="K89" s="183"/>
      <c r="L89" s="125"/>
      <c r="M89" s="26" t="s">
        <v>113</v>
      </c>
      <c r="N89" s="125"/>
      <c r="O89" s="169"/>
      <c r="P89" s="484"/>
    </row>
    <row r="90" spans="1:16" s="23" customFormat="1" ht="72.75" customHeight="1" x14ac:dyDescent="0.25">
      <c r="A90" s="139"/>
      <c r="B90" s="162"/>
      <c r="C90" s="137"/>
      <c r="D90" s="137"/>
      <c r="E90" s="137"/>
      <c r="F90" s="137"/>
      <c r="G90" s="31" t="s">
        <v>114</v>
      </c>
      <c r="H90" s="137"/>
      <c r="I90" s="119"/>
      <c r="J90" s="183"/>
      <c r="K90" s="183"/>
      <c r="L90" s="125"/>
      <c r="M90" s="26" t="s">
        <v>115</v>
      </c>
      <c r="N90" s="125"/>
      <c r="O90" s="169"/>
      <c r="P90" s="485"/>
    </row>
    <row r="91" spans="1:16" s="23" customFormat="1" ht="38.25" customHeight="1" x14ac:dyDescent="0.25">
      <c r="A91" s="139"/>
      <c r="B91" s="162"/>
      <c r="C91" s="137"/>
      <c r="D91" s="137"/>
      <c r="E91" s="137"/>
      <c r="F91" s="137"/>
      <c r="G91" s="31" t="s">
        <v>116</v>
      </c>
      <c r="H91" s="137"/>
      <c r="I91" s="119"/>
      <c r="J91" s="183"/>
      <c r="K91" s="183"/>
      <c r="L91" s="119" t="s">
        <v>117</v>
      </c>
      <c r="M91" s="26" t="s">
        <v>118</v>
      </c>
      <c r="N91" s="30" t="s">
        <v>119</v>
      </c>
      <c r="O91" s="169">
        <v>0.1</v>
      </c>
      <c r="P91" s="135" t="s">
        <v>54</v>
      </c>
    </row>
    <row r="92" spans="1:16" s="23" customFormat="1" ht="38.25" customHeight="1" thickBot="1" x14ac:dyDescent="0.3">
      <c r="A92" s="140"/>
      <c r="B92" s="179"/>
      <c r="C92" s="138"/>
      <c r="D92" s="138"/>
      <c r="E92" s="138"/>
      <c r="F92" s="138"/>
      <c r="G92" s="32" t="s">
        <v>116</v>
      </c>
      <c r="H92" s="138"/>
      <c r="I92" s="165"/>
      <c r="J92" s="184"/>
      <c r="K92" s="184"/>
      <c r="L92" s="165"/>
      <c r="M92" s="33" t="s">
        <v>120</v>
      </c>
      <c r="N92" s="34" t="s">
        <v>119</v>
      </c>
      <c r="O92" s="182"/>
      <c r="P92" s="486"/>
    </row>
    <row r="93" spans="1:16" s="23" customFormat="1" ht="55.5" customHeight="1" x14ac:dyDescent="0.25">
      <c r="A93" s="80">
        <v>7550</v>
      </c>
      <c r="B93" s="116" t="s">
        <v>387</v>
      </c>
      <c r="C93" s="117"/>
      <c r="D93" s="117" t="s">
        <v>121</v>
      </c>
      <c r="E93" s="117">
        <v>6</v>
      </c>
      <c r="F93" s="117" t="s">
        <v>122</v>
      </c>
      <c r="G93" s="35" t="s">
        <v>123</v>
      </c>
      <c r="H93" s="187">
        <v>1</v>
      </c>
      <c r="I93" s="117">
        <v>0.3</v>
      </c>
      <c r="J93" s="180" t="s">
        <v>23</v>
      </c>
      <c r="K93" s="196">
        <v>1</v>
      </c>
      <c r="L93" s="117" t="s">
        <v>124</v>
      </c>
      <c r="M93" s="35" t="s">
        <v>125</v>
      </c>
      <c r="N93" s="117" t="s">
        <v>126</v>
      </c>
      <c r="O93" s="168">
        <f>1/6</f>
        <v>0.16666666666666666</v>
      </c>
      <c r="P93" s="185" t="s">
        <v>26</v>
      </c>
    </row>
    <row r="94" spans="1:16" s="23" customFormat="1" ht="55.5" customHeight="1" x14ac:dyDescent="0.25">
      <c r="A94" s="139"/>
      <c r="B94" s="118"/>
      <c r="C94" s="119"/>
      <c r="D94" s="119"/>
      <c r="E94" s="119"/>
      <c r="F94" s="119"/>
      <c r="G94" s="26" t="s">
        <v>127</v>
      </c>
      <c r="H94" s="137"/>
      <c r="I94" s="119"/>
      <c r="J94" s="181"/>
      <c r="K94" s="183"/>
      <c r="L94" s="119"/>
      <c r="M94" s="26" t="s">
        <v>128</v>
      </c>
      <c r="N94" s="119"/>
      <c r="O94" s="169"/>
      <c r="P94" s="186"/>
    </row>
    <row r="95" spans="1:16" s="23" customFormat="1" ht="55.5" customHeight="1" x14ac:dyDescent="0.25">
      <c r="A95" s="139"/>
      <c r="B95" s="118"/>
      <c r="C95" s="119"/>
      <c r="D95" s="119"/>
      <c r="E95" s="119"/>
      <c r="F95" s="119"/>
      <c r="G95" s="30" t="s">
        <v>129</v>
      </c>
      <c r="H95" s="137"/>
      <c r="I95" s="119"/>
      <c r="J95" s="181"/>
      <c r="K95" s="183"/>
      <c r="L95" s="119"/>
      <c r="M95" s="26" t="s">
        <v>130</v>
      </c>
      <c r="N95" s="119"/>
      <c r="O95" s="169"/>
      <c r="P95" s="186"/>
    </row>
    <row r="96" spans="1:16" s="23" customFormat="1" ht="25.5" customHeight="1" x14ac:dyDescent="0.25">
      <c r="A96" s="139"/>
      <c r="B96" s="118"/>
      <c r="C96" s="119"/>
      <c r="D96" s="119"/>
      <c r="E96" s="119"/>
      <c r="F96" s="119"/>
      <c r="G96" s="30" t="s">
        <v>131</v>
      </c>
      <c r="H96" s="137"/>
      <c r="I96" s="119"/>
      <c r="J96" s="181"/>
      <c r="K96" s="183"/>
      <c r="L96" s="119"/>
      <c r="M96" s="26" t="s">
        <v>132</v>
      </c>
      <c r="N96" s="119"/>
      <c r="O96" s="169"/>
      <c r="P96" s="186"/>
    </row>
    <row r="97" spans="1:16" s="23" customFormat="1" ht="38.25" customHeight="1" x14ac:dyDescent="0.25">
      <c r="A97" s="139"/>
      <c r="B97" s="118"/>
      <c r="C97" s="119"/>
      <c r="D97" s="119"/>
      <c r="E97" s="119"/>
      <c r="F97" s="119"/>
      <c r="G97" s="30" t="s">
        <v>133</v>
      </c>
      <c r="H97" s="137"/>
      <c r="I97" s="119"/>
      <c r="J97" s="181"/>
      <c r="K97" s="183"/>
      <c r="L97" s="119"/>
      <c r="M97" s="26" t="s">
        <v>134</v>
      </c>
      <c r="N97" s="119"/>
      <c r="O97" s="169"/>
      <c r="P97" s="186"/>
    </row>
    <row r="98" spans="1:16" s="23" customFormat="1" ht="63.75" customHeight="1" x14ac:dyDescent="0.25">
      <c r="A98" s="139"/>
      <c r="B98" s="118"/>
      <c r="C98" s="119"/>
      <c r="D98" s="119"/>
      <c r="E98" s="119"/>
      <c r="F98" s="119"/>
      <c r="G98" s="30" t="s">
        <v>135</v>
      </c>
      <c r="H98" s="137"/>
      <c r="I98" s="119"/>
      <c r="J98" s="181"/>
      <c r="K98" s="183"/>
      <c r="L98" s="119"/>
      <c r="M98" s="26" t="s">
        <v>136</v>
      </c>
      <c r="N98" s="119"/>
      <c r="O98" s="169"/>
      <c r="P98" s="186"/>
    </row>
    <row r="99" spans="1:16" s="23" customFormat="1" ht="63.75" customHeight="1" x14ac:dyDescent="0.25">
      <c r="A99" s="139"/>
      <c r="B99" s="118"/>
      <c r="C99" s="119"/>
      <c r="D99" s="119"/>
      <c r="E99" s="119"/>
      <c r="F99" s="119"/>
      <c r="G99" s="30" t="s">
        <v>137</v>
      </c>
      <c r="H99" s="137"/>
      <c r="I99" s="119"/>
      <c r="J99" s="117"/>
      <c r="K99" s="183"/>
      <c r="L99" s="119"/>
      <c r="M99" s="26" t="s">
        <v>138</v>
      </c>
      <c r="N99" s="119"/>
      <c r="O99" s="169"/>
      <c r="P99" s="186"/>
    </row>
    <row r="100" spans="1:16" s="23" customFormat="1" ht="38.25" customHeight="1" x14ac:dyDescent="0.25">
      <c r="A100" s="139"/>
      <c r="B100" s="118"/>
      <c r="C100" s="119"/>
      <c r="D100" s="119"/>
      <c r="E100" s="119"/>
      <c r="F100" s="119"/>
      <c r="G100" s="36" t="s">
        <v>139</v>
      </c>
      <c r="H100" s="137"/>
      <c r="I100" s="119"/>
      <c r="J100" s="121" t="s">
        <v>23</v>
      </c>
      <c r="K100" s="183"/>
      <c r="L100" s="121" t="s">
        <v>140</v>
      </c>
      <c r="M100" s="37" t="s">
        <v>141</v>
      </c>
      <c r="N100" s="121" t="s">
        <v>142</v>
      </c>
      <c r="O100" s="487">
        <v>0.17</v>
      </c>
      <c r="P100" s="124" t="s">
        <v>54</v>
      </c>
    </row>
    <row r="101" spans="1:16" s="23" customFormat="1" ht="38.25" customHeight="1" x14ac:dyDescent="0.25">
      <c r="A101" s="139"/>
      <c r="B101" s="118"/>
      <c r="C101" s="119"/>
      <c r="D101" s="119"/>
      <c r="E101" s="119"/>
      <c r="F101" s="119"/>
      <c r="G101" s="36" t="s">
        <v>139</v>
      </c>
      <c r="H101" s="137"/>
      <c r="I101" s="119"/>
      <c r="J101" s="181"/>
      <c r="K101" s="183"/>
      <c r="L101" s="181"/>
      <c r="M101" s="37" t="s">
        <v>143</v>
      </c>
      <c r="N101" s="181"/>
      <c r="O101" s="114"/>
      <c r="P101" s="111"/>
    </row>
    <row r="102" spans="1:16" s="23" customFormat="1" ht="38.25" customHeight="1" x14ac:dyDescent="0.25">
      <c r="A102" s="139"/>
      <c r="B102" s="118"/>
      <c r="C102" s="119"/>
      <c r="D102" s="119"/>
      <c r="E102" s="119"/>
      <c r="F102" s="119"/>
      <c r="G102" s="36" t="s">
        <v>139</v>
      </c>
      <c r="H102" s="137"/>
      <c r="I102" s="119"/>
      <c r="J102" s="181"/>
      <c r="K102" s="183"/>
      <c r="L102" s="181"/>
      <c r="M102" s="37" t="s">
        <v>144</v>
      </c>
      <c r="N102" s="181"/>
      <c r="O102" s="114"/>
      <c r="P102" s="111"/>
    </row>
    <row r="103" spans="1:16" s="23" customFormat="1" ht="38.25" customHeight="1" x14ac:dyDescent="0.25">
      <c r="A103" s="139"/>
      <c r="B103" s="118"/>
      <c r="C103" s="119"/>
      <c r="D103" s="119"/>
      <c r="E103" s="119"/>
      <c r="F103" s="119"/>
      <c r="G103" s="36" t="s">
        <v>139</v>
      </c>
      <c r="H103" s="137"/>
      <c r="I103" s="119"/>
      <c r="J103" s="181"/>
      <c r="K103" s="183"/>
      <c r="L103" s="181"/>
      <c r="M103" s="37" t="s">
        <v>145</v>
      </c>
      <c r="N103" s="181"/>
      <c r="O103" s="114"/>
      <c r="P103" s="111"/>
    </row>
    <row r="104" spans="1:16" s="23" customFormat="1" ht="35.25" customHeight="1" x14ac:dyDescent="0.25">
      <c r="A104" s="139"/>
      <c r="B104" s="118"/>
      <c r="C104" s="119"/>
      <c r="D104" s="119"/>
      <c r="E104" s="119"/>
      <c r="F104" s="119"/>
      <c r="G104" s="36" t="s">
        <v>139</v>
      </c>
      <c r="H104" s="137"/>
      <c r="I104" s="119"/>
      <c r="J104" s="181"/>
      <c r="K104" s="183"/>
      <c r="L104" s="181"/>
      <c r="M104" s="26" t="s">
        <v>146</v>
      </c>
      <c r="N104" s="181"/>
      <c r="O104" s="114"/>
      <c r="P104" s="111"/>
    </row>
    <row r="105" spans="1:16" s="23" customFormat="1" ht="38.25" customHeight="1" x14ac:dyDescent="0.25">
      <c r="A105" s="139"/>
      <c r="B105" s="118"/>
      <c r="C105" s="119"/>
      <c r="D105" s="119"/>
      <c r="E105" s="119"/>
      <c r="F105" s="119"/>
      <c r="G105" s="38" t="s">
        <v>64</v>
      </c>
      <c r="H105" s="137"/>
      <c r="I105" s="119"/>
      <c r="J105" s="117"/>
      <c r="K105" s="183"/>
      <c r="L105" s="117"/>
      <c r="M105" s="26" t="s">
        <v>147</v>
      </c>
      <c r="N105" s="117"/>
      <c r="O105" s="488"/>
      <c r="P105" s="122"/>
    </row>
    <row r="106" spans="1:16" s="23" customFormat="1" ht="52.5" customHeight="1" x14ac:dyDescent="0.25">
      <c r="A106" s="139"/>
      <c r="B106" s="118"/>
      <c r="C106" s="119"/>
      <c r="D106" s="119"/>
      <c r="E106" s="119"/>
      <c r="F106" s="119"/>
      <c r="G106" s="30" t="s">
        <v>148</v>
      </c>
      <c r="H106" s="137"/>
      <c r="I106" s="119"/>
      <c r="J106" s="121" t="s">
        <v>23</v>
      </c>
      <c r="K106" s="183"/>
      <c r="L106" s="119" t="s">
        <v>149</v>
      </c>
      <c r="M106" s="121" t="s">
        <v>150</v>
      </c>
      <c r="N106" s="119" t="s">
        <v>151</v>
      </c>
      <c r="O106" s="169">
        <v>0.17</v>
      </c>
      <c r="P106" s="119" t="s">
        <v>54</v>
      </c>
    </row>
    <row r="107" spans="1:16" s="23" customFormat="1" ht="38.25" customHeight="1" x14ac:dyDescent="0.25">
      <c r="A107" s="139"/>
      <c r="B107" s="118"/>
      <c r="C107" s="119"/>
      <c r="D107" s="119"/>
      <c r="E107" s="119"/>
      <c r="F107" s="119"/>
      <c r="G107" s="30" t="s">
        <v>152</v>
      </c>
      <c r="H107" s="137"/>
      <c r="I107" s="119"/>
      <c r="J107" s="181"/>
      <c r="K107" s="183"/>
      <c r="L107" s="119"/>
      <c r="M107" s="117"/>
      <c r="N107" s="119"/>
      <c r="O107" s="169"/>
      <c r="P107" s="119"/>
    </row>
    <row r="108" spans="1:16" s="23" customFormat="1" ht="38.25" customHeight="1" x14ac:dyDescent="0.25">
      <c r="A108" s="139"/>
      <c r="B108" s="118"/>
      <c r="C108" s="119"/>
      <c r="D108" s="119"/>
      <c r="E108" s="119"/>
      <c r="F108" s="119"/>
      <c r="G108" s="30" t="s">
        <v>153</v>
      </c>
      <c r="H108" s="137"/>
      <c r="I108" s="119"/>
      <c r="J108" s="181"/>
      <c r="K108" s="183"/>
      <c r="L108" s="119"/>
      <c r="M108" s="26" t="s">
        <v>154</v>
      </c>
      <c r="N108" s="119"/>
      <c r="O108" s="169"/>
      <c r="P108" s="119"/>
    </row>
    <row r="109" spans="1:16" s="23" customFormat="1" ht="38.25" customHeight="1" x14ac:dyDescent="0.25">
      <c r="A109" s="139"/>
      <c r="B109" s="118"/>
      <c r="C109" s="119"/>
      <c r="D109" s="119"/>
      <c r="E109" s="119"/>
      <c r="F109" s="119"/>
      <c r="G109" s="30" t="s">
        <v>155</v>
      </c>
      <c r="H109" s="137"/>
      <c r="I109" s="119"/>
      <c r="J109" s="181"/>
      <c r="K109" s="183"/>
      <c r="L109" s="119"/>
      <c r="M109" s="26" t="s">
        <v>156</v>
      </c>
      <c r="N109" s="119"/>
      <c r="O109" s="169"/>
      <c r="P109" s="119"/>
    </row>
    <row r="110" spans="1:16" s="23" customFormat="1" ht="38.25" customHeight="1" x14ac:dyDescent="0.25">
      <c r="A110" s="139"/>
      <c r="B110" s="118"/>
      <c r="C110" s="119"/>
      <c r="D110" s="119"/>
      <c r="E110" s="119"/>
      <c r="F110" s="119"/>
      <c r="G110" s="30" t="s">
        <v>157</v>
      </c>
      <c r="H110" s="137"/>
      <c r="I110" s="119"/>
      <c r="J110" s="181"/>
      <c r="K110" s="183"/>
      <c r="L110" s="119"/>
      <c r="M110" s="26" t="s">
        <v>158</v>
      </c>
      <c r="N110" s="119"/>
      <c r="O110" s="169"/>
      <c r="P110" s="119"/>
    </row>
    <row r="111" spans="1:16" s="23" customFormat="1" ht="38.25" customHeight="1" x14ac:dyDescent="0.25">
      <c r="A111" s="139"/>
      <c r="B111" s="118"/>
      <c r="C111" s="119"/>
      <c r="D111" s="119"/>
      <c r="E111" s="119"/>
      <c r="F111" s="119"/>
      <c r="G111" s="30"/>
      <c r="H111" s="137"/>
      <c r="I111" s="119"/>
      <c r="J111" s="117"/>
      <c r="K111" s="183"/>
      <c r="L111" s="119"/>
      <c r="M111" s="26" t="s">
        <v>159</v>
      </c>
      <c r="N111" s="119"/>
      <c r="O111" s="169"/>
      <c r="P111" s="119"/>
    </row>
    <row r="112" spans="1:16" s="39" customFormat="1" ht="38.25" customHeight="1" x14ac:dyDescent="0.25">
      <c r="A112" s="139"/>
      <c r="B112" s="118"/>
      <c r="C112" s="119"/>
      <c r="D112" s="119"/>
      <c r="E112" s="119"/>
      <c r="F112" s="119"/>
      <c r="G112" s="30" t="s">
        <v>160</v>
      </c>
      <c r="H112" s="137"/>
      <c r="I112" s="119"/>
      <c r="J112" s="121" t="s">
        <v>161</v>
      </c>
      <c r="K112" s="183"/>
      <c r="L112" s="119" t="s">
        <v>162</v>
      </c>
      <c r="M112" s="121" t="s">
        <v>163</v>
      </c>
      <c r="N112" s="119" t="s">
        <v>164</v>
      </c>
      <c r="O112" s="169">
        <v>0.1</v>
      </c>
      <c r="P112" s="119" t="s">
        <v>54</v>
      </c>
    </row>
    <row r="113" spans="1:16 16151:16151" s="39" customFormat="1" ht="38.25" customHeight="1" x14ac:dyDescent="0.25">
      <c r="A113" s="139"/>
      <c r="B113" s="118"/>
      <c r="C113" s="119"/>
      <c r="D113" s="119"/>
      <c r="E113" s="119"/>
      <c r="F113" s="119"/>
      <c r="G113" s="30" t="s">
        <v>165</v>
      </c>
      <c r="H113" s="137"/>
      <c r="I113" s="119"/>
      <c r="J113" s="181"/>
      <c r="K113" s="183"/>
      <c r="L113" s="119"/>
      <c r="M113" s="181"/>
      <c r="N113" s="119"/>
      <c r="O113" s="169"/>
      <c r="P113" s="119"/>
    </row>
    <row r="114" spans="1:16 16151:16151" s="39" customFormat="1" ht="38.25" customHeight="1" x14ac:dyDescent="0.25">
      <c r="A114" s="139"/>
      <c r="B114" s="118"/>
      <c r="C114" s="119"/>
      <c r="D114" s="119"/>
      <c r="E114" s="119"/>
      <c r="F114" s="119"/>
      <c r="G114" s="30" t="s">
        <v>166</v>
      </c>
      <c r="H114" s="137"/>
      <c r="I114" s="119"/>
      <c r="J114" s="181"/>
      <c r="K114" s="183"/>
      <c r="L114" s="119"/>
      <c r="M114" s="181"/>
      <c r="N114" s="119"/>
      <c r="O114" s="169"/>
      <c r="P114" s="119"/>
    </row>
    <row r="115" spans="1:16 16151:16151" s="39" customFormat="1" ht="38.25" customHeight="1" x14ac:dyDescent="0.25">
      <c r="A115" s="139"/>
      <c r="B115" s="118"/>
      <c r="C115" s="119"/>
      <c r="D115" s="119"/>
      <c r="E115" s="119"/>
      <c r="F115" s="119"/>
      <c r="G115" s="30" t="s">
        <v>167</v>
      </c>
      <c r="H115" s="137"/>
      <c r="I115" s="119"/>
      <c r="J115" s="181"/>
      <c r="K115" s="183"/>
      <c r="L115" s="119"/>
      <c r="M115" s="181"/>
      <c r="N115" s="119"/>
      <c r="O115" s="169"/>
      <c r="P115" s="119"/>
    </row>
    <row r="116" spans="1:16 16151:16151" s="39" customFormat="1" ht="38.25" customHeight="1" x14ac:dyDescent="0.25">
      <c r="A116" s="139"/>
      <c r="B116" s="118"/>
      <c r="C116" s="119"/>
      <c r="D116" s="119"/>
      <c r="E116" s="119"/>
      <c r="F116" s="119"/>
      <c r="G116" s="30" t="s">
        <v>168</v>
      </c>
      <c r="H116" s="137"/>
      <c r="I116" s="119"/>
      <c r="J116" s="181"/>
      <c r="K116" s="183"/>
      <c r="L116" s="119"/>
      <c r="M116" s="117"/>
      <c r="N116" s="119"/>
      <c r="O116" s="169"/>
      <c r="P116" s="119"/>
    </row>
    <row r="117" spans="1:16 16151:16151" s="39" customFormat="1" ht="38.25" customHeight="1" x14ac:dyDescent="0.25">
      <c r="A117" s="139"/>
      <c r="B117" s="118"/>
      <c r="C117" s="119"/>
      <c r="D117" s="119"/>
      <c r="E117" s="119"/>
      <c r="F117" s="119"/>
      <c r="G117" s="30" t="s">
        <v>169</v>
      </c>
      <c r="H117" s="137"/>
      <c r="I117" s="119"/>
      <c r="J117" s="117"/>
      <c r="K117" s="183"/>
      <c r="L117" s="119"/>
      <c r="M117" s="26" t="s">
        <v>170</v>
      </c>
      <c r="N117" s="119"/>
      <c r="O117" s="169"/>
      <c r="P117" s="119"/>
    </row>
    <row r="118" spans="1:16 16151:16151" s="23" customFormat="1" ht="36" customHeight="1" x14ac:dyDescent="0.25">
      <c r="A118" s="139"/>
      <c r="B118" s="118"/>
      <c r="C118" s="119"/>
      <c r="D118" s="119"/>
      <c r="E118" s="119"/>
      <c r="F118" s="119"/>
      <c r="G118" s="30" t="s">
        <v>171</v>
      </c>
      <c r="H118" s="137"/>
      <c r="I118" s="119"/>
      <c r="J118" s="121" t="s">
        <v>23</v>
      </c>
      <c r="K118" s="183"/>
      <c r="L118" s="119" t="s">
        <v>172</v>
      </c>
      <c r="M118" s="26" t="s">
        <v>64</v>
      </c>
      <c r="N118" s="119" t="s">
        <v>173</v>
      </c>
      <c r="O118" s="169">
        <v>0.17</v>
      </c>
      <c r="P118" s="119" t="s">
        <v>54</v>
      </c>
    </row>
    <row r="119" spans="1:16 16151:16151" s="23" customFormat="1" ht="25.5" customHeight="1" x14ac:dyDescent="0.25">
      <c r="A119" s="139"/>
      <c r="B119" s="118"/>
      <c r="C119" s="119"/>
      <c r="D119" s="119"/>
      <c r="E119" s="119"/>
      <c r="F119" s="119"/>
      <c r="G119" s="30" t="s">
        <v>174</v>
      </c>
      <c r="H119" s="137"/>
      <c r="I119" s="119"/>
      <c r="J119" s="181"/>
      <c r="K119" s="183"/>
      <c r="L119" s="119"/>
      <c r="M119" s="26" t="s">
        <v>175</v>
      </c>
      <c r="N119" s="119"/>
      <c r="O119" s="169"/>
      <c r="P119" s="119"/>
      <c r="WWE119" s="40"/>
    </row>
    <row r="120" spans="1:16 16151:16151" s="23" customFormat="1" ht="25.5" customHeight="1" x14ac:dyDescent="0.25">
      <c r="A120" s="139"/>
      <c r="B120" s="118"/>
      <c r="C120" s="119"/>
      <c r="D120" s="119"/>
      <c r="E120" s="119"/>
      <c r="F120" s="119"/>
      <c r="G120" s="30" t="s">
        <v>174</v>
      </c>
      <c r="H120" s="137"/>
      <c r="I120" s="119"/>
      <c r="J120" s="181"/>
      <c r="K120" s="183"/>
      <c r="L120" s="119"/>
      <c r="M120" s="26" t="s">
        <v>176</v>
      </c>
      <c r="N120" s="119"/>
      <c r="O120" s="169"/>
      <c r="P120" s="119"/>
      <c r="WWE120" s="40"/>
    </row>
    <row r="121" spans="1:16 16151:16151" s="23" customFormat="1" ht="15" x14ac:dyDescent="0.25">
      <c r="A121" s="139"/>
      <c r="B121" s="118"/>
      <c r="C121" s="119"/>
      <c r="D121" s="119"/>
      <c r="E121" s="119"/>
      <c r="F121" s="119"/>
      <c r="G121" s="30" t="s">
        <v>174</v>
      </c>
      <c r="H121" s="137"/>
      <c r="I121" s="119"/>
      <c r="J121" s="181"/>
      <c r="K121" s="183"/>
      <c r="L121" s="119"/>
      <c r="M121" s="26" t="s">
        <v>177</v>
      </c>
      <c r="N121" s="119"/>
      <c r="O121" s="169"/>
      <c r="P121" s="119"/>
      <c r="WWE121" s="40"/>
    </row>
    <row r="122" spans="1:16 16151:16151" s="23" customFormat="1" ht="51.75" customHeight="1" x14ac:dyDescent="0.25">
      <c r="A122" s="139"/>
      <c r="B122" s="118"/>
      <c r="C122" s="119"/>
      <c r="D122" s="119"/>
      <c r="E122" s="119"/>
      <c r="F122" s="119"/>
      <c r="G122" s="30" t="s">
        <v>178</v>
      </c>
      <c r="H122" s="137"/>
      <c r="I122" s="119"/>
      <c r="J122" s="181"/>
      <c r="K122" s="183"/>
      <c r="L122" s="119"/>
      <c r="M122" s="26" t="s">
        <v>179</v>
      </c>
      <c r="N122" s="119"/>
      <c r="O122" s="169"/>
      <c r="P122" s="119"/>
      <c r="WWE122" s="40"/>
    </row>
    <row r="123" spans="1:16 16151:16151" s="23" customFormat="1" ht="15" x14ac:dyDescent="0.25">
      <c r="A123" s="139"/>
      <c r="B123" s="118"/>
      <c r="C123" s="119"/>
      <c r="D123" s="119"/>
      <c r="E123" s="119"/>
      <c r="F123" s="119"/>
      <c r="G123" s="30" t="s">
        <v>174</v>
      </c>
      <c r="H123" s="137"/>
      <c r="I123" s="119"/>
      <c r="J123" s="181"/>
      <c r="K123" s="183"/>
      <c r="L123" s="119"/>
      <c r="M123" s="26" t="s">
        <v>180</v>
      </c>
      <c r="N123" s="119"/>
      <c r="O123" s="169"/>
      <c r="P123" s="119"/>
      <c r="WWE123" s="40"/>
    </row>
    <row r="124" spans="1:16 16151:16151" s="23" customFormat="1" ht="45" customHeight="1" x14ac:dyDescent="0.25">
      <c r="A124" s="139"/>
      <c r="B124" s="118"/>
      <c r="C124" s="119"/>
      <c r="D124" s="119"/>
      <c r="E124" s="119"/>
      <c r="F124" s="119"/>
      <c r="G124" s="30" t="s">
        <v>181</v>
      </c>
      <c r="H124" s="137"/>
      <c r="I124" s="119"/>
      <c r="J124" s="181"/>
      <c r="K124" s="183"/>
      <c r="L124" s="119"/>
      <c r="M124" s="26" t="s">
        <v>182</v>
      </c>
      <c r="N124" s="119"/>
      <c r="O124" s="169"/>
      <c r="P124" s="119"/>
      <c r="WWE124" s="40"/>
    </row>
    <row r="125" spans="1:16 16151:16151" s="23" customFormat="1" ht="25.5" customHeight="1" x14ac:dyDescent="0.25">
      <c r="A125" s="139"/>
      <c r="B125" s="118"/>
      <c r="C125" s="119"/>
      <c r="D125" s="119"/>
      <c r="E125" s="119"/>
      <c r="F125" s="119"/>
      <c r="G125" s="30" t="s">
        <v>174</v>
      </c>
      <c r="H125" s="137"/>
      <c r="I125" s="119"/>
      <c r="J125" s="181"/>
      <c r="K125" s="183"/>
      <c r="L125" s="119"/>
      <c r="M125" s="26" t="s">
        <v>183</v>
      </c>
      <c r="N125" s="119"/>
      <c r="O125" s="169"/>
      <c r="P125" s="119"/>
      <c r="WWE125" s="40"/>
    </row>
    <row r="126" spans="1:16 16151:16151" s="23" customFormat="1" ht="49.5" customHeight="1" x14ac:dyDescent="0.25">
      <c r="A126" s="139"/>
      <c r="B126" s="118"/>
      <c r="C126" s="119"/>
      <c r="D126" s="119"/>
      <c r="E126" s="119"/>
      <c r="F126" s="119"/>
      <c r="G126" s="30" t="s">
        <v>112</v>
      </c>
      <c r="H126" s="137"/>
      <c r="I126" s="119"/>
      <c r="J126" s="181"/>
      <c r="K126" s="183"/>
      <c r="L126" s="119"/>
      <c r="M126" s="26" t="s">
        <v>113</v>
      </c>
      <c r="N126" s="119"/>
      <c r="O126" s="169"/>
      <c r="P126" s="119"/>
      <c r="WWE126" s="40"/>
    </row>
    <row r="127" spans="1:16 16151:16151" s="23" customFormat="1" ht="15" x14ac:dyDescent="0.25">
      <c r="A127" s="139"/>
      <c r="B127" s="118"/>
      <c r="C127" s="119"/>
      <c r="D127" s="119"/>
      <c r="E127" s="119"/>
      <c r="F127" s="119"/>
      <c r="G127" s="30" t="s">
        <v>174</v>
      </c>
      <c r="H127" s="137"/>
      <c r="I127" s="119"/>
      <c r="J127" s="181"/>
      <c r="K127" s="183"/>
      <c r="L127" s="119"/>
      <c r="M127" s="26" t="s">
        <v>177</v>
      </c>
      <c r="N127" s="119"/>
      <c r="O127" s="169"/>
      <c r="P127" s="119"/>
      <c r="WWE127" s="40"/>
    </row>
    <row r="128" spans="1:16 16151:16151" s="23" customFormat="1" ht="28.5" customHeight="1" x14ac:dyDescent="0.25">
      <c r="A128" s="139"/>
      <c r="B128" s="118"/>
      <c r="C128" s="119"/>
      <c r="D128" s="119"/>
      <c r="E128" s="119"/>
      <c r="F128" s="119"/>
      <c r="G128" s="30" t="s">
        <v>184</v>
      </c>
      <c r="H128" s="137"/>
      <c r="I128" s="119"/>
      <c r="J128" s="181"/>
      <c r="K128" s="183"/>
      <c r="L128" s="119"/>
      <c r="M128" s="26" t="s">
        <v>185</v>
      </c>
      <c r="N128" s="119"/>
      <c r="O128" s="169"/>
      <c r="P128" s="119"/>
      <c r="WWE128" s="40"/>
    </row>
    <row r="129" spans="1:16 16151:16151" s="23" customFormat="1" ht="25.5" customHeight="1" x14ac:dyDescent="0.25">
      <c r="A129" s="139"/>
      <c r="B129" s="118"/>
      <c r="C129" s="119"/>
      <c r="D129" s="119"/>
      <c r="E129" s="119"/>
      <c r="F129" s="119"/>
      <c r="G129" s="30" t="s">
        <v>174</v>
      </c>
      <c r="H129" s="137"/>
      <c r="I129" s="119"/>
      <c r="J129" s="117"/>
      <c r="K129" s="183"/>
      <c r="L129" s="119"/>
      <c r="M129" s="26" t="s">
        <v>186</v>
      </c>
      <c r="N129" s="119"/>
      <c r="O129" s="169"/>
      <c r="P129" s="119"/>
      <c r="WWE129" s="40"/>
    </row>
    <row r="130" spans="1:16 16151:16151" s="23" customFormat="1" ht="38.25" customHeight="1" x14ac:dyDescent="0.25">
      <c r="A130" s="139"/>
      <c r="B130" s="118"/>
      <c r="C130" s="119"/>
      <c r="D130" s="119"/>
      <c r="E130" s="119"/>
      <c r="F130" s="119"/>
      <c r="G130" s="36" t="s">
        <v>187</v>
      </c>
      <c r="H130" s="137"/>
      <c r="I130" s="119"/>
      <c r="J130" s="26"/>
      <c r="K130" s="183"/>
      <c r="L130" s="30" t="s">
        <v>66</v>
      </c>
      <c r="M130" s="26" t="s">
        <v>67</v>
      </c>
      <c r="N130" s="27" t="s">
        <v>392</v>
      </c>
      <c r="O130" s="70">
        <v>0.05</v>
      </c>
      <c r="P130" s="29" t="s">
        <v>54</v>
      </c>
    </row>
    <row r="131" spans="1:16 16151:16151" s="23" customFormat="1" ht="38.25" customHeight="1" x14ac:dyDescent="0.25">
      <c r="A131" s="139"/>
      <c r="B131" s="118"/>
      <c r="C131" s="119"/>
      <c r="D131" s="119"/>
      <c r="E131" s="119"/>
      <c r="F131" s="119"/>
      <c r="G131" s="121" t="s">
        <v>188</v>
      </c>
      <c r="H131" s="137"/>
      <c r="I131" s="119"/>
      <c r="J131" s="121" t="s">
        <v>23</v>
      </c>
      <c r="K131" s="183"/>
      <c r="L131" s="119" t="s">
        <v>189</v>
      </c>
      <c r="M131" s="119" t="s">
        <v>190</v>
      </c>
      <c r="N131" s="119" t="s">
        <v>191</v>
      </c>
      <c r="O131" s="169">
        <v>0.17</v>
      </c>
      <c r="P131" s="186" t="s">
        <v>54</v>
      </c>
      <c r="WWE131" s="40"/>
    </row>
    <row r="132" spans="1:16 16151:16151" s="23" customFormat="1" ht="38.25" customHeight="1" x14ac:dyDescent="0.25">
      <c r="A132" s="139"/>
      <c r="B132" s="118"/>
      <c r="C132" s="119"/>
      <c r="D132" s="119"/>
      <c r="E132" s="119"/>
      <c r="F132" s="119"/>
      <c r="G132" s="117"/>
      <c r="H132" s="137"/>
      <c r="I132" s="119"/>
      <c r="J132" s="181"/>
      <c r="K132" s="183"/>
      <c r="L132" s="119"/>
      <c r="M132" s="119"/>
      <c r="N132" s="119"/>
      <c r="O132" s="169"/>
      <c r="P132" s="186"/>
    </row>
    <row r="133" spans="1:16 16151:16151" ht="38.25" customHeight="1" x14ac:dyDescent="0.25">
      <c r="A133" s="139"/>
      <c r="B133" s="118"/>
      <c r="C133" s="119"/>
      <c r="D133" s="119"/>
      <c r="E133" s="119"/>
      <c r="F133" s="119"/>
      <c r="G133" s="121" t="s">
        <v>192</v>
      </c>
      <c r="H133" s="137"/>
      <c r="I133" s="119"/>
      <c r="J133" s="181"/>
      <c r="K133" s="183"/>
      <c r="L133" s="119"/>
      <c r="M133" s="119" t="s">
        <v>193</v>
      </c>
      <c r="N133" s="119"/>
      <c r="O133" s="169"/>
      <c r="P133" s="186"/>
    </row>
    <row r="134" spans="1:16 16151:16151" ht="56.25" customHeight="1" thickBot="1" x14ac:dyDescent="0.3">
      <c r="A134" s="140"/>
      <c r="B134" s="120"/>
      <c r="C134" s="121"/>
      <c r="D134" s="121"/>
      <c r="E134" s="121"/>
      <c r="F134" s="121"/>
      <c r="G134" s="181"/>
      <c r="H134" s="159"/>
      <c r="I134" s="121"/>
      <c r="J134" s="189"/>
      <c r="K134" s="184"/>
      <c r="L134" s="121"/>
      <c r="M134" s="121"/>
      <c r="N134" s="121"/>
      <c r="O134" s="170"/>
      <c r="P134" s="188"/>
    </row>
    <row r="135" spans="1:16 16151:16151" ht="38.25" customHeight="1" x14ac:dyDescent="0.25">
      <c r="A135" s="80">
        <v>7550</v>
      </c>
      <c r="B135" s="474" t="s">
        <v>385</v>
      </c>
      <c r="C135" s="475"/>
      <c r="D135" s="196" t="s">
        <v>194</v>
      </c>
      <c r="E135" s="180">
        <v>7</v>
      </c>
      <c r="F135" s="180" t="s">
        <v>194</v>
      </c>
      <c r="G135" s="152" t="s">
        <v>195</v>
      </c>
      <c r="H135" s="152" t="s">
        <v>196</v>
      </c>
      <c r="I135" s="190" t="s">
        <v>197</v>
      </c>
      <c r="J135" s="196" t="s">
        <v>198</v>
      </c>
      <c r="K135" s="196">
        <v>1</v>
      </c>
      <c r="L135" s="152" t="s">
        <v>199</v>
      </c>
      <c r="M135" s="152" t="s">
        <v>200</v>
      </c>
      <c r="N135" s="152" t="s">
        <v>201</v>
      </c>
      <c r="O135" s="193">
        <v>0.16</v>
      </c>
      <c r="P135" s="483" t="s">
        <v>26</v>
      </c>
    </row>
    <row r="136" spans="1:16 16151:16151" ht="38.25" customHeight="1" x14ac:dyDescent="0.25">
      <c r="A136" s="139"/>
      <c r="B136" s="476"/>
      <c r="C136" s="477"/>
      <c r="D136" s="183"/>
      <c r="E136" s="181"/>
      <c r="F136" s="181"/>
      <c r="G136" s="119"/>
      <c r="H136" s="119"/>
      <c r="I136" s="169"/>
      <c r="J136" s="183"/>
      <c r="K136" s="183"/>
      <c r="L136" s="119"/>
      <c r="M136" s="119"/>
      <c r="N136" s="119"/>
      <c r="O136" s="194"/>
      <c r="P136" s="484"/>
    </row>
    <row r="137" spans="1:16 16151:16151" ht="53.25" customHeight="1" x14ac:dyDescent="0.25">
      <c r="A137" s="139"/>
      <c r="B137" s="476"/>
      <c r="C137" s="477"/>
      <c r="D137" s="183"/>
      <c r="E137" s="181"/>
      <c r="F137" s="181"/>
      <c r="G137" s="119"/>
      <c r="H137" s="119"/>
      <c r="I137" s="169"/>
      <c r="J137" s="183"/>
      <c r="K137" s="183"/>
      <c r="L137" s="119"/>
      <c r="M137" s="119"/>
      <c r="N137" s="119"/>
      <c r="O137" s="194"/>
      <c r="P137" s="484"/>
    </row>
    <row r="138" spans="1:16 16151:16151" ht="38.25" customHeight="1" x14ac:dyDescent="0.25">
      <c r="A138" s="139"/>
      <c r="B138" s="476"/>
      <c r="C138" s="477"/>
      <c r="D138" s="183"/>
      <c r="E138" s="181"/>
      <c r="F138" s="181"/>
      <c r="G138" s="119"/>
      <c r="H138" s="119"/>
      <c r="I138" s="169"/>
      <c r="J138" s="183"/>
      <c r="K138" s="183"/>
      <c r="L138" s="119"/>
      <c r="M138" s="119"/>
      <c r="N138" s="119"/>
      <c r="O138" s="194"/>
      <c r="P138" s="484"/>
    </row>
    <row r="139" spans="1:16 16151:16151" ht="38.25" customHeight="1" x14ac:dyDescent="0.25">
      <c r="A139" s="139"/>
      <c r="B139" s="476"/>
      <c r="C139" s="477"/>
      <c r="D139" s="183"/>
      <c r="E139" s="181"/>
      <c r="F139" s="181"/>
      <c r="G139" s="119"/>
      <c r="H139" s="119"/>
      <c r="I139" s="169"/>
      <c r="J139" s="183"/>
      <c r="K139" s="183"/>
      <c r="L139" s="119"/>
      <c r="M139" s="119"/>
      <c r="N139" s="119"/>
      <c r="O139" s="194"/>
      <c r="P139" s="484"/>
    </row>
    <row r="140" spans="1:16 16151:16151" ht="45" customHeight="1" x14ac:dyDescent="0.25">
      <c r="A140" s="139"/>
      <c r="B140" s="476"/>
      <c r="C140" s="477"/>
      <c r="D140" s="183"/>
      <c r="E140" s="181"/>
      <c r="F140" s="181"/>
      <c r="G140" s="119"/>
      <c r="H140" s="119"/>
      <c r="I140" s="169"/>
      <c r="J140" s="183"/>
      <c r="K140" s="183"/>
      <c r="L140" s="119"/>
      <c r="M140" s="119"/>
      <c r="N140" s="119"/>
      <c r="O140" s="194"/>
      <c r="P140" s="485"/>
    </row>
    <row r="141" spans="1:16 16151:16151" ht="63" customHeight="1" x14ac:dyDescent="0.25">
      <c r="A141" s="139"/>
      <c r="B141" s="476"/>
      <c r="C141" s="477"/>
      <c r="D141" s="183"/>
      <c r="E141" s="181"/>
      <c r="F141" s="181"/>
      <c r="G141" s="119" t="s">
        <v>202</v>
      </c>
      <c r="H141" s="119" t="s">
        <v>196</v>
      </c>
      <c r="I141" s="169"/>
      <c r="J141" s="183"/>
      <c r="K141" s="183"/>
      <c r="L141" s="119" t="s">
        <v>203</v>
      </c>
      <c r="M141" s="119" t="s">
        <v>204</v>
      </c>
      <c r="N141" s="119"/>
      <c r="O141" s="194">
        <v>0.1</v>
      </c>
      <c r="P141" s="135" t="s">
        <v>26</v>
      </c>
    </row>
    <row r="142" spans="1:16 16151:16151" ht="38.25" customHeight="1" x14ac:dyDescent="0.25">
      <c r="A142" s="139"/>
      <c r="B142" s="476"/>
      <c r="C142" s="477"/>
      <c r="D142" s="183"/>
      <c r="E142" s="181"/>
      <c r="F142" s="181"/>
      <c r="G142" s="119"/>
      <c r="H142" s="119"/>
      <c r="I142" s="169"/>
      <c r="J142" s="183"/>
      <c r="K142" s="183"/>
      <c r="L142" s="119"/>
      <c r="M142" s="119"/>
      <c r="N142" s="119"/>
      <c r="O142" s="194"/>
      <c r="P142" s="485"/>
    </row>
    <row r="143" spans="1:16 16151:16151" ht="38.25" customHeight="1" x14ac:dyDescent="0.25">
      <c r="A143" s="139"/>
      <c r="B143" s="476"/>
      <c r="C143" s="477"/>
      <c r="D143" s="183"/>
      <c r="E143" s="181"/>
      <c r="F143" s="181"/>
      <c r="G143" s="119" t="s">
        <v>205</v>
      </c>
      <c r="H143" s="119" t="s">
        <v>196</v>
      </c>
      <c r="I143" s="169"/>
      <c r="J143" s="183"/>
      <c r="K143" s="183"/>
      <c r="L143" s="119" t="s">
        <v>206</v>
      </c>
      <c r="M143" s="119" t="s">
        <v>207</v>
      </c>
      <c r="N143" s="119"/>
      <c r="O143" s="194">
        <v>0.24</v>
      </c>
      <c r="P143" s="135" t="s">
        <v>26</v>
      </c>
    </row>
    <row r="144" spans="1:16 16151:16151" ht="38.25" customHeight="1" x14ac:dyDescent="0.25">
      <c r="A144" s="139"/>
      <c r="B144" s="476"/>
      <c r="C144" s="477"/>
      <c r="D144" s="183"/>
      <c r="E144" s="181"/>
      <c r="F144" s="181"/>
      <c r="G144" s="119"/>
      <c r="H144" s="119"/>
      <c r="I144" s="169"/>
      <c r="J144" s="183"/>
      <c r="K144" s="183"/>
      <c r="L144" s="119"/>
      <c r="M144" s="119"/>
      <c r="N144" s="119"/>
      <c r="O144" s="194"/>
      <c r="P144" s="484"/>
    </row>
    <row r="145" spans="1:16" ht="38.25" customHeight="1" x14ac:dyDescent="0.25">
      <c r="A145" s="139"/>
      <c r="B145" s="476"/>
      <c r="C145" s="477"/>
      <c r="D145" s="183"/>
      <c r="E145" s="181"/>
      <c r="F145" s="181"/>
      <c r="G145" s="119"/>
      <c r="H145" s="119"/>
      <c r="I145" s="169"/>
      <c r="J145" s="183"/>
      <c r="K145" s="183"/>
      <c r="L145" s="119"/>
      <c r="M145" s="119"/>
      <c r="N145" s="119"/>
      <c r="O145" s="194"/>
      <c r="P145" s="484"/>
    </row>
    <row r="146" spans="1:16" ht="38.25" customHeight="1" x14ac:dyDescent="0.25">
      <c r="A146" s="139"/>
      <c r="B146" s="476"/>
      <c r="C146" s="477"/>
      <c r="D146" s="183"/>
      <c r="E146" s="181"/>
      <c r="F146" s="181"/>
      <c r="G146" s="119"/>
      <c r="H146" s="119"/>
      <c r="I146" s="169"/>
      <c r="J146" s="183"/>
      <c r="K146" s="183"/>
      <c r="L146" s="119"/>
      <c r="M146" s="119"/>
      <c r="N146" s="119"/>
      <c r="O146" s="194"/>
      <c r="P146" s="484"/>
    </row>
    <row r="147" spans="1:16" ht="38.25" customHeight="1" x14ac:dyDescent="0.25">
      <c r="A147" s="139"/>
      <c r="B147" s="476"/>
      <c r="C147" s="477"/>
      <c r="D147" s="183"/>
      <c r="E147" s="181"/>
      <c r="F147" s="181"/>
      <c r="G147" s="119"/>
      <c r="H147" s="119"/>
      <c r="I147" s="169"/>
      <c r="J147" s="183"/>
      <c r="K147" s="183"/>
      <c r="L147" s="119"/>
      <c r="M147" s="119"/>
      <c r="N147" s="119"/>
      <c r="O147" s="194"/>
      <c r="P147" s="484"/>
    </row>
    <row r="148" spans="1:16" ht="38.25" customHeight="1" thickBot="1" x14ac:dyDescent="0.3">
      <c r="A148" s="139"/>
      <c r="B148" s="476"/>
      <c r="C148" s="477"/>
      <c r="D148" s="183"/>
      <c r="E148" s="181"/>
      <c r="F148" s="181"/>
      <c r="G148" s="165"/>
      <c r="H148" s="165"/>
      <c r="I148" s="182"/>
      <c r="J148" s="184"/>
      <c r="K148" s="184"/>
      <c r="L148" s="165"/>
      <c r="M148" s="165"/>
      <c r="N148" s="165"/>
      <c r="O148" s="195"/>
      <c r="P148" s="486"/>
    </row>
    <row r="149" spans="1:16" s="23" customFormat="1" ht="38.25" customHeight="1" x14ac:dyDescent="0.25">
      <c r="A149" s="139"/>
      <c r="B149" s="476"/>
      <c r="C149" s="477"/>
      <c r="D149" s="183"/>
      <c r="E149" s="181"/>
      <c r="F149" s="191"/>
      <c r="G149" s="136" t="s">
        <v>48</v>
      </c>
      <c r="H149" s="136">
        <v>1</v>
      </c>
      <c r="I149" s="136">
        <v>1</v>
      </c>
      <c r="J149" s="196" t="s">
        <v>23</v>
      </c>
      <c r="K149" s="196">
        <v>1</v>
      </c>
      <c r="L149" s="152" t="s">
        <v>49</v>
      </c>
      <c r="M149" s="152" t="s">
        <v>50</v>
      </c>
      <c r="N149" s="153" t="s">
        <v>51</v>
      </c>
      <c r="O149" s="150">
        <v>0.08</v>
      </c>
      <c r="P149" s="483" t="s">
        <v>52</v>
      </c>
    </row>
    <row r="150" spans="1:16" s="23" customFormat="1" ht="38.25" customHeight="1" x14ac:dyDescent="0.25">
      <c r="A150" s="139"/>
      <c r="B150" s="476"/>
      <c r="C150" s="477"/>
      <c r="D150" s="183"/>
      <c r="E150" s="181"/>
      <c r="F150" s="191"/>
      <c r="G150" s="137"/>
      <c r="H150" s="137"/>
      <c r="I150" s="137"/>
      <c r="J150" s="183"/>
      <c r="K150" s="183"/>
      <c r="L150" s="119"/>
      <c r="M150" s="119"/>
      <c r="N150" s="148"/>
      <c r="O150" s="149"/>
      <c r="P150" s="484"/>
    </row>
    <row r="151" spans="1:16" s="23" customFormat="1" ht="38.25" customHeight="1" x14ac:dyDescent="0.25">
      <c r="A151" s="139"/>
      <c r="B151" s="476"/>
      <c r="C151" s="477"/>
      <c r="D151" s="183"/>
      <c r="E151" s="181"/>
      <c r="F151" s="191"/>
      <c r="G151" s="137"/>
      <c r="H151" s="137"/>
      <c r="I151" s="137"/>
      <c r="J151" s="183"/>
      <c r="K151" s="183"/>
      <c r="L151" s="119"/>
      <c r="M151" s="119"/>
      <c r="N151" s="148"/>
      <c r="O151" s="149"/>
      <c r="P151" s="484"/>
    </row>
    <row r="152" spans="1:16" s="23" customFormat="1" ht="38.25" customHeight="1" x14ac:dyDescent="0.25">
      <c r="A152" s="139"/>
      <c r="B152" s="476"/>
      <c r="C152" s="477"/>
      <c r="D152" s="183"/>
      <c r="E152" s="181"/>
      <c r="F152" s="191"/>
      <c r="G152" s="137"/>
      <c r="H152" s="137"/>
      <c r="I152" s="137"/>
      <c r="J152" s="183"/>
      <c r="K152" s="183"/>
      <c r="L152" s="119"/>
      <c r="M152" s="119"/>
      <c r="N152" s="148"/>
      <c r="O152" s="149"/>
      <c r="P152" s="485"/>
    </row>
    <row r="153" spans="1:16" s="23" customFormat="1" ht="38.25" customHeight="1" x14ac:dyDescent="0.25">
      <c r="A153" s="139"/>
      <c r="B153" s="476"/>
      <c r="C153" s="477"/>
      <c r="D153" s="183"/>
      <c r="E153" s="181"/>
      <c r="F153" s="191"/>
      <c r="G153" s="137"/>
      <c r="H153" s="137"/>
      <c r="I153" s="137"/>
      <c r="J153" s="183"/>
      <c r="K153" s="183"/>
      <c r="L153" s="119" t="s">
        <v>55</v>
      </c>
      <c r="M153" s="119" t="s">
        <v>56</v>
      </c>
      <c r="N153" s="148" t="s">
        <v>57</v>
      </c>
      <c r="O153" s="149">
        <v>0.08</v>
      </c>
      <c r="P153" s="135" t="s">
        <v>58</v>
      </c>
    </row>
    <row r="154" spans="1:16" s="23" customFormat="1" ht="38.25" customHeight="1" x14ac:dyDescent="0.25">
      <c r="A154" s="139"/>
      <c r="B154" s="476"/>
      <c r="C154" s="477"/>
      <c r="D154" s="183"/>
      <c r="E154" s="181"/>
      <c r="F154" s="191"/>
      <c r="G154" s="137"/>
      <c r="H154" s="137"/>
      <c r="I154" s="137"/>
      <c r="J154" s="183"/>
      <c r="K154" s="183"/>
      <c r="L154" s="119"/>
      <c r="M154" s="119"/>
      <c r="N154" s="148"/>
      <c r="O154" s="149"/>
      <c r="P154" s="484"/>
    </row>
    <row r="155" spans="1:16" s="23" customFormat="1" ht="38.25" customHeight="1" x14ac:dyDescent="0.25">
      <c r="A155" s="139"/>
      <c r="B155" s="476"/>
      <c r="C155" s="477"/>
      <c r="D155" s="183"/>
      <c r="E155" s="181"/>
      <c r="F155" s="191"/>
      <c r="G155" s="137"/>
      <c r="H155" s="137"/>
      <c r="I155" s="137"/>
      <c r="J155" s="183"/>
      <c r="K155" s="183"/>
      <c r="L155" s="119"/>
      <c r="M155" s="119"/>
      <c r="N155" s="148"/>
      <c r="O155" s="149"/>
      <c r="P155" s="484"/>
    </row>
    <row r="156" spans="1:16" s="23" customFormat="1" ht="38.25" customHeight="1" x14ac:dyDescent="0.25">
      <c r="A156" s="139"/>
      <c r="B156" s="476"/>
      <c r="C156" s="477"/>
      <c r="D156" s="183"/>
      <c r="E156" s="181"/>
      <c r="F156" s="191"/>
      <c r="G156" s="137"/>
      <c r="H156" s="137"/>
      <c r="I156" s="137"/>
      <c r="J156" s="183"/>
      <c r="K156" s="183"/>
      <c r="L156" s="119"/>
      <c r="M156" s="119"/>
      <c r="N156" s="148"/>
      <c r="O156" s="149"/>
      <c r="P156" s="485"/>
    </row>
    <row r="157" spans="1:16" s="23" customFormat="1" ht="38.25" customHeight="1" x14ac:dyDescent="0.25">
      <c r="A157" s="139"/>
      <c r="B157" s="476"/>
      <c r="C157" s="477"/>
      <c r="D157" s="183"/>
      <c r="E157" s="181"/>
      <c r="F157" s="191"/>
      <c r="G157" s="137"/>
      <c r="H157" s="137"/>
      <c r="I157" s="137"/>
      <c r="J157" s="183"/>
      <c r="K157" s="183"/>
      <c r="L157" s="119" t="s">
        <v>60</v>
      </c>
      <c r="M157" s="119" t="s">
        <v>61</v>
      </c>
      <c r="N157" s="148" t="s">
        <v>51</v>
      </c>
      <c r="O157" s="149">
        <v>0.08</v>
      </c>
      <c r="P157" s="135" t="s">
        <v>59</v>
      </c>
    </row>
    <row r="158" spans="1:16" s="23" customFormat="1" ht="38.25" customHeight="1" x14ac:dyDescent="0.25">
      <c r="A158" s="139"/>
      <c r="B158" s="476"/>
      <c r="C158" s="477"/>
      <c r="D158" s="183"/>
      <c r="E158" s="181"/>
      <c r="F158" s="191"/>
      <c r="G158" s="137"/>
      <c r="H158" s="137"/>
      <c r="I158" s="137"/>
      <c r="J158" s="183"/>
      <c r="K158" s="183"/>
      <c r="L158" s="119"/>
      <c r="M158" s="119"/>
      <c r="N158" s="148"/>
      <c r="O158" s="149"/>
      <c r="P158" s="484"/>
    </row>
    <row r="159" spans="1:16" s="23" customFormat="1" ht="38.25" customHeight="1" x14ac:dyDescent="0.25">
      <c r="A159" s="139"/>
      <c r="B159" s="476"/>
      <c r="C159" s="477"/>
      <c r="D159" s="183"/>
      <c r="E159" s="181"/>
      <c r="F159" s="191"/>
      <c r="G159" s="137"/>
      <c r="H159" s="137"/>
      <c r="I159" s="137"/>
      <c r="J159" s="183"/>
      <c r="K159" s="183"/>
      <c r="L159" s="119"/>
      <c r="M159" s="119"/>
      <c r="N159" s="148"/>
      <c r="O159" s="149"/>
      <c r="P159" s="484"/>
    </row>
    <row r="160" spans="1:16" s="23" customFormat="1" ht="38.25" customHeight="1" x14ac:dyDescent="0.25">
      <c r="A160" s="139"/>
      <c r="B160" s="476"/>
      <c r="C160" s="477"/>
      <c r="D160" s="183"/>
      <c r="E160" s="181"/>
      <c r="F160" s="191"/>
      <c r="G160" s="137"/>
      <c r="H160" s="137"/>
      <c r="I160" s="137"/>
      <c r="J160" s="183"/>
      <c r="K160" s="183"/>
      <c r="L160" s="119"/>
      <c r="M160" s="119"/>
      <c r="N160" s="148"/>
      <c r="O160" s="149"/>
      <c r="P160" s="485"/>
    </row>
    <row r="161" spans="1:16" s="23" customFormat="1" ht="38.25" customHeight="1" x14ac:dyDescent="0.25">
      <c r="A161" s="139"/>
      <c r="B161" s="476"/>
      <c r="C161" s="477"/>
      <c r="D161" s="183"/>
      <c r="E161" s="181"/>
      <c r="F161" s="191"/>
      <c r="G161" s="137"/>
      <c r="H161" s="137"/>
      <c r="I161" s="137"/>
      <c r="J161" s="183"/>
      <c r="K161" s="183"/>
      <c r="L161" s="119" t="s">
        <v>209</v>
      </c>
      <c r="M161" s="119" t="s">
        <v>210</v>
      </c>
      <c r="N161" s="148" t="s">
        <v>57</v>
      </c>
      <c r="O161" s="149">
        <v>0.08</v>
      </c>
      <c r="P161" s="133" t="s">
        <v>59</v>
      </c>
    </row>
    <row r="162" spans="1:16" s="23" customFormat="1" ht="38.25" customHeight="1" x14ac:dyDescent="0.25">
      <c r="A162" s="139"/>
      <c r="B162" s="476"/>
      <c r="C162" s="477"/>
      <c r="D162" s="183"/>
      <c r="E162" s="181"/>
      <c r="F162" s="191"/>
      <c r="G162" s="137"/>
      <c r="H162" s="137"/>
      <c r="I162" s="137"/>
      <c r="J162" s="183"/>
      <c r="K162" s="183"/>
      <c r="L162" s="119"/>
      <c r="M162" s="119"/>
      <c r="N162" s="148"/>
      <c r="O162" s="149"/>
      <c r="P162" s="489"/>
    </row>
    <row r="163" spans="1:16" s="23" customFormat="1" ht="38.25" customHeight="1" x14ac:dyDescent="0.25">
      <c r="A163" s="139"/>
      <c r="B163" s="476"/>
      <c r="C163" s="477"/>
      <c r="D163" s="183"/>
      <c r="E163" s="181"/>
      <c r="F163" s="191"/>
      <c r="G163" s="137"/>
      <c r="H163" s="137"/>
      <c r="I163" s="137"/>
      <c r="J163" s="183"/>
      <c r="K163" s="183"/>
      <c r="L163" s="119"/>
      <c r="M163" s="119"/>
      <c r="N163" s="148"/>
      <c r="O163" s="149"/>
      <c r="P163" s="489"/>
    </row>
    <row r="164" spans="1:16" s="23" customFormat="1" ht="38.25" customHeight="1" x14ac:dyDescent="0.25">
      <c r="A164" s="139"/>
      <c r="B164" s="476"/>
      <c r="C164" s="477"/>
      <c r="D164" s="183"/>
      <c r="E164" s="181"/>
      <c r="F164" s="191"/>
      <c r="G164" s="137"/>
      <c r="H164" s="137"/>
      <c r="I164" s="137"/>
      <c r="J164" s="183"/>
      <c r="K164" s="183"/>
      <c r="L164" s="119"/>
      <c r="M164" s="119"/>
      <c r="N164" s="148"/>
      <c r="O164" s="149"/>
      <c r="P164" s="131"/>
    </row>
    <row r="165" spans="1:16" s="23" customFormat="1" ht="38.25" customHeight="1" x14ac:dyDescent="0.25">
      <c r="A165" s="139"/>
      <c r="B165" s="476"/>
      <c r="C165" s="477"/>
      <c r="D165" s="183"/>
      <c r="E165" s="181"/>
      <c r="F165" s="191"/>
      <c r="G165" s="137"/>
      <c r="H165" s="137"/>
      <c r="I165" s="137"/>
      <c r="J165" s="183"/>
      <c r="K165" s="183"/>
      <c r="L165" s="119" t="s">
        <v>211</v>
      </c>
      <c r="M165" s="119" t="s">
        <v>212</v>
      </c>
      <c r="N165" s="148" t="s">
        <v>51</v>
      </c>
      <c r="O165" s="149">
        <v>0.18</v>
      </c>
      <c r="P165" s="133" t="s">
        <v>208</v>
      </c>
    </row>
    <row r="166" spans="1:16" s="23" customFormat="1" ht="38.25" customHeight="1" x14ac:dyDescent="0.25">
      <c r="A166" s="139"/>
      <c r="B166" s="476"/>
      <c r="C166" s="477"/>
      <c r="D166" s="183"/>
      <c r="E166" s="181"/>
      <c r="F166" s="191"/>
      <c r="G166" s="137"/>
      <c r="H166" s="137"/>
      <c r="I166" s="137"/>
      <c r="J166" s="183"/>
      <c r="K166" s="183"/>
      <c r="L166" s="119"/>
      <c r="M166" s="119"/>
      <c r="N166" s="148"/>
      <c r="O166" s="149"/>
      <c r="P166" s="489"/>
    </row>
    <row r="167" spans="1:16" s="23" customFormat="1" ht="38.25" customHeight="1" x14ac:dyDescent="0.25">
      <c r="A167" s="139"/>
      <c r="B167" s="476"/>
      <c r="C167" s="477"/>
      <c r="D167" s="183"/>
      <c r="E167" s="181"/>
      <c r="F167" s="191"/>
      <c r="G167" s="137"/>
      <c r="H167" s="137"/>
      <c r="I167" s="137"/>
      <c r="J167" s="183"/>
      <c r="K167" s="183"/>
      <c r="L167" s="119"/>
      <c r="M167" s="119"/>
      <c r="N167" s="148"/>
      <c r="O167" s="149"/>
      <c r="P167" s="489"/>
    </row>
    <row r="168" spans="1:16" s="23" customFormat="1" ht="38.25" customHeight="1" thickBot="1" x14ac:dyDescent="0.3">
      <c r="A168" s="140"/>
      <c r="B168" s="478"/>
      <c r="C168" s="479"/>
      <c r="D168" s="168"/>
      <c r="E168" s="117"/>
      <c r="F168" s="192"/>
      <c r="G168" s="137"/>
      <c r="H168" s="137"/>
      <c r="I168" s="137"/>
      <c r="J168" s="168"/>
      <c r="K168" s="168"/>
      <c r="L168" s="119"/>
      <c r="M168" s="119"/>
      <c r="N168" s="148"/>
      <c r="O168" s="149"/>
      <c r="P168" s="131"/>
    </row>
    <row r="169" spans="1:16" s="41" customFormat="1" ht="15.75" customHeight="1" x14ac:dyDescent="0.25">
      <c r="A169" s="272">
        <v>7560</v>
      </c>
      <c r="B169" s="275" t="s">
        <v>213</v>
      </c>
      <c r="C169" s="276"/>
      <c r="D169" s="207" t="s">
        <v>214</v>
      </c>
      <c r="E169" s="210">
        <v>1</v>
      </c>
      <c r="F169" s="210" t="s">
        <v>215</v>
      </c>
      <c r="G169" s="222">
        <v>99</v>
      </c>
      <c r="H169" s="198" t="s">
        <v>196</v>
      </c>
      <c r="I169" s="225">
        <v>1</v>
      </c>
      <c r="J169" s="201">
        <v>0.2</v>
      </c>
      <c r="K169" s="198">
        <v>1</v>
      </c>
      <c r="L169" s="197" t="s">
        <v>216</v>
      </c>
      <c r="M169" s="197" t="s">
        <v>217</v>
      </c>
      <c r="N169" s="197" t="s">
        <v>218</v>
      </c>
      <c r="O169" s="42">
        <v>0.25</v>
      </c>
      <c r="P169" s="490" t="s">
        <v>54</v>
      </c>
    </row>
    <row r="170" spans="1:16" s="41" customFormat="1" ht="15.75" customHeight="1" x14ac:dyDescent="0.25">
      <c r="A170" s="273"/>
      <c r="B170" s="277"/>
      <c r="C170" s="278"/>
      <c r="D170" s="208"/>
      <c r="E170" s="211"/>
      <c r="F170" s="211"/>
      <c r="G170" s="223"/>
      <c r="H170" s="199"/>
      <c r="I170" s="226"/>
      <c r="J170" s="202"/>
      <c r="K170" s="200"/>
      <c r="L170" s="197"/>
      <c r="M170" s="197"/>
      <c r="N170" s="197"/>
      <c r="O170" s="43"/>
      <c r="P170" s="491"/>
    </row>
    <row r="171" spans="1:16" s="41" customFormat="1" ht="15.75" customHeight="1" x14ac:dyDescent="0.25">
      <c r="A171" s="273"/>
      <c r="B171" s="277"/>
      <c r="C171" s="278"/>
      <c r="D171" s="208"/>
      <c r="E171" s="211"/>
      <c r="F171" s="211"/>
      <c r="G171" s="223"/>
      <c r="H171" s="199"/>
      <c r="I171" s="226"/>
      <c r="J171" s="202"/>
      <c r="K171" s="198">
        <v>2</v>
      </c>
      <c r="L171" s="197" t="s">
        <v>219</v>
      </c>
      <c r="M171" s="198" t="s">
        <v>220</v>
      </c>
      <c r="N171" s="197" t="s">
        <v>218</v>
      </c>
      <c r="O171" s="42">
        <v>0.25</v>
      </c>
      <c r="P171" s="490" t="s">
        <v>54</v>
      </c>
    </row>
    <row r="172" spans="1:16" s="41" customFormat="1" ht="15.75" customHeight="1" x14ac:dyDescent="0.25">
      <c r="A172" s="273"/>
      <c r="B172" s="277"/>
      <c r="C172" s="278"/>
      <c r="D172" s="208"/>
      <c r="E172" s="211"/>
      <c r="F172" s="211"/>
      <c r="G172" s="223"/>
      <c r="H172" s="199"/>
      <c r="I172" s="226"/>
      <c r="J172" s="202"/>
      <c r="K172" s="199"/>
      <c r="L172" s="197"/>
      <c r="M172" s="199"/>
      <c r="N172" s="197"/>
      <c r="O172" s="44"/>
      <c r="P172" s="492"/>
    </row>
    <row r="173" spans="1:16" s="41" customFormat="1" ht="15.75" customHeight="1" x14ac:dyDescent="0.25">
      <c r="A173" s="273"/>
      <c r="B173" s="277"/>
      <c r="C173" s="278"/>
      <c r="D173" s="208"/>
      <c r="E173" s="211"/>
      <c r="F173" s="211"/>
      <c r="G173" s="223"/>
      <c r="H173" s="199"/>
      <c r="I173" s="226"/>
      <c r="J173" s="202"/>
      <c r="K173" s="200"/>
      <c r="L173" s="197"/>
      <c r="M173" s="200"/>
      <c r="N173" s="197"/>
      <c r="O173" s="43"/>
      <c r="P173" s="491"/>
    </row>
    <row r="174" spans="1:16" s="41" customFormat="1" ht="15.75" customHeight="1" x14ac:dyDescent="0.25">
      <c r="A174" s="273"/>
      <c r="B174" s="277"/>
      <c r="C174" s="278"/>
      <c r="D174" s="208"/>
      <c r="E174" s="211"/>
      <c r="F174" s="211"/>
      <c r="G174" s="223"/>
      <c r="H174" s="199"/>
      <c r="I174" s="226"/>
      <c r="J174" s="202"/>
      <c r="K174" s="198">
        <v>3</v>
      </c>
      <c r="L174" s="197" t="s">
        <v>221</v>
      </c>
      <c r="M174" s="197" t="s">
        <v>222</v>
      </c>
      <c r="N174" s="197" t="s">
        <v>218</v>
      </c>
      <c r="O174" s="42">
        <v>0.25</v>
      </c>
      <c r="P174" s="490" t="s">
        <v>54</v>
      </c>
    </row>
    <row r="175" spans="1:16" s="41" customFormat="1" ht="15.75" customHeight="1" x14ac:dyDescent="0.25">
      <c r="A175" s="273"/>
      <c r="B175" s="277"/>
      <c r="C175" s="278"/>
      <c r="D175" s="208"/>
      <c r="E175" s="211"/>
      <c r="F175" s="211"/>
      <c r="G175" s="223"/>
      <c r="H175" s="199"/>
      <c r="I175" s="226"/>
      <c r="J175" s="202"/>
      <c r="K175" s="200"/>
      <c r="L175" s="197"/>
      <c r="M175" s="197"/>
      <c r="N175" s="197"/>
      <c r="O175" s="43"/>
      <c r="P175" s="491"/>
    </row>
    <row r="176" spans="1:16" s="41" customFormat="1" ht="15.75" customHeight="1" x14ac:dyDescent="0.25">
      <c r="A176" s="273"/>
      <c r="B176" s="277"/>
      <c r="C176" s="278"/>
      <c r="D176" s="208"/>
      <c r="E176" s="211"/>
      <c r="F176" s="211"/>
      <c r="G176" s="223"/>
      <c r="H176" s="199"/>
      <c r="I176" s="226"/>
      <c r="J176" s="202"/>
      <c r="K176" s="198">
        <v>4</v>
      </c>
      <c r="L176" s="197" t="s">
        <v>223</v>
      </c>
      <c r="M176" s="198" t="s">
        <v>224</v>
      </c>
      <c r="N176" s="197" t="s">
        <v>218</v>
      </c>
      <c r="O176" s="42">
        <v>0.25</v>
      </c>
      <c r="P176" s="490" t="s">
        <v>54</v>
      </c>
    </row>
    <row r="177" spans="1:16" s="41" customFormat="1" ht="15.75" customHeight="1" x14ac:dyDescent="0.25">
      <c r="A177" s="273"/>
      <c r="B177" s="277"/>
      <c r="C177" s="278"/>
      <c r="D177" s="208"/>
      <c r="E177" s="211"/>
      <c r="F177" s="211"/>
      <c r="G177" s="223"/>
      <c r="H177" s="199"/>
      <c r="I177" s="226"/>
      <c r="J177" s="202"/>
      <c r="K177" s="199"/>
      <c r="L177" s="197"/>
      <c r="M177" s="199"/>
      <c r="N177" s="197"/>
      <c r="O177" s="44"/>
      <c r="P177" s="492"/>
    </row>
    <row r="178" spans="1:16" s="41" customFormat="1" ht="15.75" customHeight="1" x14ac:dyDescent="0.25">
      <c r="A178" s="273"/>
      <c r="B178" s="277"/>
      <c r="C178" s="278"/>
      <c r="D178" s="208"/>
      <c r="E178" s="211"/>
      <c r="F178" s="211"/>
      <c r="G178" s="223"/>
      <c r="H178" s="199"/>
      <c r="I178" s="226"/>
      <c r="J178" s="203"/>
      <c r="K178" s="200"/>
      <c r="L178" s="197"/>
      <c r="M178" s="200"/>
      <c r="N178" s="197"/>
      <c r="O178" s="43"/>
      <c r="P178" s="491"/>
    </row>
    <row r="179" spans="1:16" s="41" customFormat="1" ht="15.75" customHeight="1" x14ac:dyDescent="0.25">
      <c r="A179" s="273"/>
      <c r="B179" s="277"/>
      <c r="C179" s="278"/>
      <c r="D179" s="220" t="s">
        <v>225</v>
      </c>
      <c r="E179" s="210">
        <v>2</v>
      </c>
      <c r="F179" s="210" t="s">
        <v>226</v>
      </c>
      <c r="G179" s="222">
        <v>2</v>
      </c>
      <c r="H179" s="198" t="s">
        <v>196</v>
      </c>
      <c r="I179" s="225">
        <v>1</v>
      </c>
      <c r="J179" s="201">
        <v>0.15</v>
      </c>
      <c r="K179" s="198">
        <v>5</v>
      </c>
      <c r="L179" s="198" t="s">
        <v>227</v>
      </c>
      <c r="M179" s="198" t="s">
        <v>228</v>
      </c>
      <c r="N179" s="204" t="s">
        <v>229</v>
      </c>
      <c r="O179" s="493">
        <v>1</v>
      </c>
      <c r="P179" s="490" t="s">
        <v>52</v>
      </c>
    </row>
    <row r="180" spans="1:16" s="41" customFormat="1" ht="15.75" customHeight="1" x14ac:dyDescent="0.25">
      <c r="A180" s="273"/>
      <c r="B180" s="277"/>
      <c r="C180" s="278"/>
      <c r="D180" s="220"/>
      <c r="E180" s="211"/>
      <c r="F180" s="211"/>
      <c r="G180" s="223"/>
      <c r="H180" s="199"/>
      <c r="I180" s="226"/>
      <c r="J180" s="202"/>
      <c r="K180" s="199"/>
      <c r="L180" s="199"/>
      <c r="M180" s="199"/>
      <c r="N180" s="205"/>
      <c r="O180" s="494"/>
      <c r="P180" s="492"/>
    </row>
    <row r="181" spans="1:16" s="41" customFormat="1" ht="15.75" customHeight="1" x14ac:dyDescent="0.25">
      <c r="A181" s="273"/>
      <c r="B181" s="277"/>
      <c r="C181" s="278"/>
      <c r="D181" s="220"/>
      <c r="E181" s="211"/>
      <c r="F181" s="211"/>
      <c r="G181" s="223"/>
      <c r="H181" s="199"/>
      <c r="I181" s="226"/>
      <c r="J181" s="202"/>
      <c r="K181" s="199"/>
      <c r="L181" s="199"/>
      <c r="M181" s="199"/>
      <c r="N181" s="205"/>
      <c r="O181" s="494"/>
      <c r="P181" s="492"/>
    </row>
    <row r="182" spans="1:16" s="41" customFormat="1" ht="15.75" customHeight="1" x14ac:dyDescent="0.25">
      <c r="A182" s="273"/>
      <c r="B182" s="277"/>
      <c r="C182" s="278"/>
      <c r="D182" s="220"/>
      <c r="E182" s="211"/>
      <c r="F182" s="211"/>
      <c r="G182" s="223"/>
      <c r="H182" s="199"/>
      <c r="I182" s="226"/>
      <c r="J182" s="202"/>
      <c r="K182" s="199"/>
      <c r="L182" s="199"/>
      <c r="M182" s="199"/>
      <c r="N182" s="205"/>
      <c r="O182" s="494"/>
      <c r="P182" s="492"/>
    </row>
    <row r="183" spans="1:16" s="41" customFormat="1" ht="15.75" customHeight="1" x14ac:dyDescent="0.25">
      <c r="A183" s="273"/>
      <c r="B183" s="277"/>
      <c r="C183" s="278"/>
      <c r="D183" s="220"/>
      <c r="E183" s="211"/>
      <c r="F183" s="211"/>
      <c r="G183" s="223"/>
      <c r="H183" s="199"/>
      <c r="I183" s="226"/>
      <c r="J183" s="202"/>
      <c r="K183" s="199"/>
      <c r="L183" s="199"/>
      <c r="M183" s="199"/>
      <c r="N183" s="205"/>
      <c r="O183" s="494"/>
      <c r="P183" s="492"/>
    </row>
    <row r="184" spans="1:16" s="41" customFormat="1" ht="15.75" customHeight="1" x14ac:dyDescent="0.25">
      <c r="A184" s="273"/>
      <c r="B184" s="277"/>
      <c r="C184" s="278"/>
      <c r="D184" s="220"/>
      <c r="E184" s="211"/>
      <c r="F184" s="211"/>
      <c r="G184" s="223"/>
      <c r="H184" s="199"/>
      <c r="I184" s="226"/>
      <c r="J184" s="202"/>
      <c r="K184" s="199"/>
      <c r="L184" s="199"/>
      <c r="M184" s="199"/>
      <c r="N184" s="205"/>
      <c r="O184" s="494"/>
      <c r="P184" s="492"/>
    </row>
    <row r="185" spans="1:16" s="41" customFormat="1" ht="15.75" customHeight="1" x14ac:dyDescent="0.25">
      <c r="A185" s="273"/>
      <c r="B185" s="277"/>
      <c r="C185" s="278"/>
      <c r="D185" s="220"/>
      <c r="E185" s="211"/>
      <c r="F185" s="211"/>
      <c r="G185" s="223"/>
      <c r="H185" s="199"/>
      <c r="I185" s="226"/>
      <c r="J185" s="202"/>
      <c r="K185" s="199"/>
      <c r="L185" s="199"/>
      <c r="M185" s="199"/>
      <c r="N185" s="205"/>
      <c r="O185" s="494"/>
      <c r="P185" s="492"/>
    </row>
    <row r="186" spans="1:16" s="41" customFormat="1" ht="15.75" customHeight="1" x14ac:dyDescent="0.25">
      <c r="A186" s="273"/>
      <c r="B186" s="277"/>
      <c r="C186" s="278"/>
      <c r="D186" s="220"/>
      <c r="E186" s="211"/>
      <c r="F186" s="211"/>
      <c r="G186" s="223"/>
      <c r="H186" s="199"/>
      <c r="I186" s="226"/>
      <c r="J186" s="202"/>
      <c r="K186" s="199"/>
      <c r="L186" s="199"/>
      <c r="M186" s="199"/>
      <c r="N186" s="205"/>
      <c r="O186" s="494"/>
      <c r="P186" s="492"/>
    </row>
    <row r="187" spans="1:16" s="41" customFormat="1" ht="15.75" customHeight="1" x14ac:dyDescent="0.25">
      <c r="A187" s="273"/>
      <c r="B187" s="277"/>
      <c r="C187" s="278"/>
      <c r="D187" s="220"/>
      <c r="E187" s="221"/>
      <c r="F187" s="221"/>
      <c r="G187" s="224"/>
      <c r="H187" s="200"/>
      <c r="I187" s="227"/>
      <c r="J187" s="203"/>
      <c r="K187" s="200"/>
      <c r="L187" s="200"/>
      <c r="M187" s="200"/>
      <c r="N187" s="206"/>
      <c r="O187" s="495"/>
      <c r="P187" s="491"/>
    </row>
    <row r="188" spans="1:16" s="41" customFormat="1" ht="21.75" customHeight="1" x14ac:dyDescent="0.25">
      <c r="A188" s="273"/>
      <c r="B188" s="277"/>
      <c r="C188" s="278"/>
      <c r="D188" s="207" t="s">
        <v>230</v>
      </c>
      <c r="E188" s="210">
        <v>3</v>
      </c>
      <c r="F188" s="213" t="s">
        <v>231</v>
      </c>
      <c r="G188" s="216">
        <f>6751+10</f>
        <v>6761</v>
      </c>
      <c r="H188" s="198" t="s">
        <v>196</v>
      </c>
      <c r="I188" s="225">
        <v>1</v>
      </c>
      <c r="J188" s="201">
        <v>0.2</v>
      </c>
      <c r="K188" s="198">
        <v>6</v>
      </c>
      <c r="L188" s="228" t="s">
        <v>232</v>
      </c>
      <c r="M188" s="228" t="s">
        <v>233</v>
      </c>
      <c r="N188" s="228" t="s">
        <v>234</v>
      </c>
      <c r="O188" s="496">
        <v>0.2</v>
      </c>
      <c r="P188" s="228" t="s">
        <v>53</v>
      </c>
    </row>
    <row r="189" spans="1:16" s="41" customFormat="1" ht="21.75" customHeight="1" x14ac:dyDescent="0.25">
      <c r="A189" s="273"/>
      <c r="B189" s="277"/>
      <c r="C189" s="278"/>
      <c r="D189" s="208"/>
      <c r="E189" s="211"/>
      <c r="F189" s="214"/>
      <c r="G189" s="217"/>
      <c r="H189" s="199"/>
      <c r="I189" s="226"/>
      <c r="J189" s="202"/>
      <c r="K189" s="199"/>
      <c r="L189" s="229"/>
      <c r="M189" s="229"/>
      <c r="N189" s="229"/>
      <c r="O189" s="497"/>
      <c r="P189" s="229"/>
    </row>
    <row r="190" spans="1:16" s="41" customFormat="1" ht="21.75" customHeight="1" x14ac:dyDescent="0.25">
      <c r="A190" s="273"/>
      <c r="B190" s="277"/>
      <c r="C190" s="278"/>
      <c r="D190" s="208"/>
      <c r="E190" s="211"/>
      <c r="F190" s="214"/>
      <c r="G190" s="217"/>
      <c r="H190" s="199"/>
      <c r="I190" s="226"/>
      <c r="J190" s="202"/>
      <c r="K190" s="199"/>
      <c r="L190" s="229"/>
      <c r="M190" s="229"/>
      <c r="N190" s="229"/>
      <c r="O190" s="497"/>
      <c r="P190" s="229"/>
    </row>
    <row r="191" spans="1:16" s="41" customFormat="1" ht="21.75" customHeight="1" x14ac:dyDescent="0.25">
      <c r="A191" s="273"/>
      <c r="B191" s="277"/>
      <c r="C191" s="278"/>
      <c r="D191" s="208"/>
      <c r="E191" s="211"/>
      <c r="F191" s="214"/>
      <c r="G191" s="217"/>
      <c r="H191" s="199"/>
      <c r="I191" s="226"/>
      <c r="J191" s="202"/>
      <c r="K191" s="200"/>
      <c r="L191" s="230"/>
      <c r="M191" s="230"/>
      <c r="N191" s="230"/>
      <c r="O191" s="498"/>
      <c r="P191" s="230"/>
    </row>
    <row r="192" spans="1:16" s="41" customFormat="1" ht="33" customHeight="1" x14ac:dyDescent="0.25">
      <c r="A192" s="273"/>
      <c r="B192" s="277"/>
      <c r="C192" s="278"/>
      <c r="D192" s="208"/>
      <c r="E192" s="211"/>
      <c r="F192" s="214"/>
      <c r="G192" s="217"/>
      <c r="H192" s="199"/>
      <c r="I192" s="226"/>
      <c r="J192" s="202"/>
      <c r="K192" s="198">
        <v>7</v>
      </c>
      <c r="L192" s="228" t="s">
        <v>235</v>
      </c>
      <c r="M192" s="228" t="s">
        <v>236</v>
      </c>
      <c r="N192" s="228" t="s">
        <v>234</v>
      </c>
      <c r="O192" s="496">
        <v>0.2</v>
      </c>
      <c r="P192" s="228" t="s">
        <v>54</v>
      </c>
    </row>
    <row r="193" spans="1:16" s="41" customFormat="1" ht="33" customHeight="1" x14ac:dyDescent="0.25">
      <c r="A193" s="273"/>
      <c r="B193" s="277"/>
      <c r="C193" s="278"/>
      <c r="D193" s="208"/>
      <c r="E193" s="211"/>
      <c r="F193" s="214"/>
      <c r="G193" s="217"/>
      <c r="H193" s="199"/>
      <c r="I193" s="226"/>
      <c r="J193" s="202"/>
      <c r="K193" s="199"/>
      <c r="L193" s="229"/>
      <c r="M193" s="229"/>
      <c r="N193" s="229"/>
      <c r="O193" s="497"/>
      <c r="P193" s="229"/>
    </row>
    <row r="194" spans="1:16" s="41" customFormat="1" ht="33" customHeight="1" x14ac:dyDescent="0.25">
      <c r="A194" s="273"/>
      <c r="B194" s="277"/>
      <c r="C194" s="278"/>
      <c r="D194" s="208"/>
      <c r="E194" s="211"/>
      <c r="F194" s="214"/>
      <c r="G194" s="217"/>
      <c r="H194" s="199"/>
      <c r="I194" s="226"/>
      <c r="J194" s="202"/>
      <c r="K194" s="199"/>
      <c r="L194" s="229"/>
      <c r="M194" s="229"/>
      <c r="N194" s="229"/>
      <c r="O194" s="497"/>
      <c r="P194" s="229"/>
    </row>
    <row r="195" spans="1:16" s="41" customFormat="1" ht="33" customHeight="1" x14ac:dyDescent="0.25">
      <c r="A195" s="273"/>
      <c r="B195" s="277"/>
      <c r="C195" s="278"/>
      <c r="D195" s="208"/>
      <c r="E195" s="211"/>
      <c r="F195" s="214"/>
      <c r="G195" s="217"/>
      <c r="H195" s="199"/>
      <c r="I195" s="226"/>
      <c r="J195" s="202"/>
      <c r="K195" s="200"/>
      <c r="L195" s="230"/>
      <c r="M195" s="230"/>
      <c r="N195" s="230"/>
      <c r="O195" s="498"/>
      <c r="P195" s="230"/>
    </row>
    <row r="196" spans="1:16" s="41" customFormat="1" ht="40.5" customHeight="1" x14ac:dyDescent="0.25">
      <c r="A196" s="273"/>
      <c r="B196" s="277"/>
      <c r="C196" s="278"/>
      <c r="D196" s="208"/>
      <c r="E196" s="211"/>
      <c r="F196" s="214"/>
      <c r="G196" s="217"/>
      <c r="H196" s="199"/>
      <c r="I196" s="226"/>
      <c r="J196" s="202"/>
      <c r="K196" s="198">
        <v>8</v>
      </c>
      <c r="L196" s="228" t="s">
        <v>237</v>
      </c>
      <c r="M196" s="228" t="s">
        <v>238</v>
      </c>
      <c r="N196" s="228" t="s">
        <v>234</v>
      </c>
      <c r="O196" s="496">
        <v>0.2</v>
      </c>
      <c r="P196" s="228" t="s">
        <v>54</v>
      </c>
    </row>
    <row r="197" spans="1:16" s="41" customFormat="1" ht="21.75" customHeight="1" x14ac:dyDescent="0.25">
      <c r="A197" s="273"/>
      <c r="B197" s="277"/>
      <c r="C197" s="278"/>
      <c r="D197" s="208"/>
      <c r="E197" s="211"/>
      <c r="F197" s="214"/>
      <c r="G197" s="217"/>
      <c r="H197" s="199"/>
      <c r="I197" s="226"/>
      <c r="J197" s="202"/>
      <c r="K197" s="199"/>
      <c r="L197" s="229"/>
      <c r="M197" s="229"/>
      <c r="N197" s="229"/>
      <c r="O197" s="497"/>
      <c r="P197" s="229"/>
    </row>
    <row r="198" spans="1:16" s="41" customFormat="1" ht="21.75" customHeight="1" x14ac:dyDescent="0.25">
      <c r="A198" s="273"/>
      <c r="B198" s="277"/>
      <c r="C198" s="278"/>
      <c r="D198" s="208"/>
      <c r="E198" s="211"/>
      <c r="F198" s="214"/>
      <c r="G198" s="217"/>
      <c r="H198" s="199"/>
      <c r="I198" s="226"/>
      <c r="J198" s="202"/>
      <c r="K198" s="200"/>
      <c r="L198" s="230"/>
      <c r="M198" s="230"/>
      <c r="N198" s="230"/>
      <c r="O198" s="498"/>
      <c r="P198" s="230"/>
    </row>
    <row r="199" spans="1:16" s="41" customFormat="1" ht="21.75" customHeight="1" x14ac:dyDescent="0.25">
      <c r="A199" s="273"/>
      <c r="B199" s="277"/>
      <c r="C199" s="278"/>
      <c r="D199" s="208"/>
      <c r="E199" s="211"/>
      <c r="F199" s="214"/>
      <c r="G199" s="217"/>
      <c r="H199" s="199"/>
      <c r="I199" s="226"/>
      <c r="J199" s="202"/>
      <c r="K199" s="198">
        <v>9</v>
      </c>
      <c r="L199" s="228" t="s">
        <v>239</v>
      </c>
      <c r="M199" s="228" t="s">
        <v>240</v>
      </c>
      <c r="N199" s="228" t="s">
        <v>234</v>
      </c>
      <c r="O199" s="496">
        <v>0.2</v>
      </c>
      <c r="P199" s="499" t="s">
        <v>53</v>
      </c>
    </row>
    <row r="200" spans="1:16" s="41" customFormat="1" ht="21.75" customHeight="1" x14ac:dyDescent="0.25">
      <c r="A200" s="273"/>
      <c r="B200" s="277"/>
      <c r="C200" s="278"/>
      <c r="D200" s="208"/>
      <c r="E200" s="211"/>
      <c r="F200" s="214"/>
      <c r="G200" s="217"/>
      <c r="H200" s="199"/>
      <c r="I200" s="226"/>
      <c r="J200" s="202"/>
      <c r="K200" s="199"/>
      <c r="L200" s="229"/>
      <c r="M200" s="229"/>
      <c r="N200" s="229"/>
      <c r="O200" s="497"/>
      <c r="P200" s="500"/>
    </row>
    <row r="201" spans="1:16" s="41" customFormat="1" ht="21.75" customHeight="1" x14ac:dyDescent="0.25">
      <c r="A201" s="273"/>
      <c r="B201" s="277"/>
      <c r="C201" s="278"/>
      <c r="D201" s="208"/>
      <c r="E201" s="211"/>
      <c r="F201" s="214"/>
      <c r="G201" s="217"/>
      <c r="H201" s="199"/>
      <c r="I201" s="226"/>
      <c r="J201" s="202"/>
      <c r="K201" s="200"/>
      <c r="L201" s="230"/>
      <c r="M201" s="230"/>
      <c r="N201" s="230"/>
      <c r="O201" s="498"/>
      <c r="P201" s="501"/>
    </row>
    <row r="202" spans="1:16" s="41" customFormat="1" ht="41.25" customHeight="1" x14ac:dyDescent="0.25">
      <c r="A202" s="273"/>
      <c r="B202" s="277"/>
      <c r="C202" s="278"/>
      <c r="D202" s="208"/>
      <c r="E202" s="211"/>
      <c r="F202" s="214"/>
      <c r="G202" s="217"/>
      <c r="H202" s="199"/>
      <c r="I202" s="226"/>
      <c r="J202" s="202"/>
      <c r="K202" s="198">
        <v>10</v>
      </c>
      <c r="L202" s="228" t="s">
        <v>241</v>
      </c>
      <c r="M202" s="228" t="s">
        <v>242</v>
      </c>
      <c r="N202" s="228" t="s">
        <v>234</v>
      </c>
      <c r="O202" s="496">
        <v>0.2</v>
      </c>
      <c r="P202" s="502" t="s">
        <v>54</v>
      </c>
    </row>
    <row r="203" spans="1:16" s="41" customFormat="1" ht="41.25" customHeight="1" x14ac:dyDescent="0.25">
      <c r="A203" s="273"/>
      <c r="B203" s="277"/>
      <c r="C203" s="278"/>
      <c r="D203" s="208"/>
      <c r="E203" s="211"/>
      <c r="F203" s="214"/>
      <c r="G203" s="217"/>
      <c r="H203" s="199"/>
      <c r="I203" s="226"/>
      <c r="J203" s="202"/>
      <c r="K203" s="199"/>
      <c r="L203" s="229"/>
      <c r="M203" s="229"/>
      <c r="N203" s="229"/>
      <c r="O203" s="497"/>
      <c r="P203" s="503"/>
    </row>
    <row r="204" spans="1:16" s="41" customFormat="1" ht="41.25" customHeight="1" x14ac:dyDescent="0.25">
      <c r="A204" s="273"/>
      <c r="B204" s="277"/>
      <c r="C204" s="278"/>
      <c r="D204" s="208"/>
      <c r="E204" s="211"/>
      <c r="F204" s="214"/>
      <c r="G204" s="217"/>
      <c r="H204" s="199"/>
      <c r="I204" s="226"/>
      <c r="J204" s="202"/>
      <c r="K204" s="199"/>
      <c r="L204" s="229"/>
      <c r="M204" s="229"/>
      <c r="N204" s="229"/>
      <c r="O204" s="497"/>
      <c r="P204" s="503"/>
    </row>
    <row r="205" spans="1:16" s="41" customFormat="1" ht="41.25" customHeight="1" x14ac:dyDescent="0.25">
      <c r="A205" s="273"/>
      <c r="B205" s="277"/>
      <c r="C205" s="278"/>
      <c r="D205" s="209"/>
      <c r="E205" s="212"/>
      <c r="F205" s="215"/>
      <c r="G205" s="218"/>
      <c r="H205" s="219"/>
      <c r="I205" s="231"/>
      <c r="J205" s="232"/>
      <c r="K205" s="200"/>
      <c r="L205" s="230"/>
      <c r="M205" s="230"/>
      <c r="N205" s="230"/>
      <c r="O205" s="498"/>
      <c r="P205" s="504"/>
    </row>
    <row r="206" spans="1:16" s="2" customFormat="1" ht="51.75" customHeight="1" x14ac:dyDescent="0.25">
      <c r="A206" s="273"/>
      <c r="B206" s="277"/>
      <c r="C206" s="278"/>
      <c r="D206" s="237" t="s">
        <v>243</v>
      </c>
      <c r="E206" s="239">
        <v>4</v>
      </c>
      <c r="F206" s="239" t="s">
        <v>244</v>
      </c>
      <c r="G206" s="241">
        <f>1700+6</f>
        <v>1706</v>
      </c>
      <c r="H206" s="241" t="s">
        <v>196</v>
      </c>
      <c r="I206" s="243">
        <v>1</v>
      </c>
      <c r="J206" s="245">
        <v>0.2</v>
      </c>
      <c r="K206" s="198">
        <v>11</v>
      </c>
      <c r="L206" s="228" t="s">
        <v>245</v>
      </c>
      <c r="M206" s="228" t="s">
        <v>238</v>
      </c>
      <c r="N206" s="228" t="s">
        <v>246</v>
      </c>
      <c r="O206" s="505">
        <v>1</v>
      </c>
      <c r="P206" s="228" t="s">
        <v>54</v>
      </c>
    </row>
    <row r="207" spans="1:16" s="2" customFormat="1" ht="51.75" customHeight="1" x14ac:dyDescent="0.25">
      <c r="A207" s="273"/>
      <c r="B207" s="277"/>
      <c r="C207" s="278"/>
      <c r="D207" s="238"/>
      <c r="E207" s="240"/>
      <c r="F207" s="240"/>
      <c r="G207" s="242"/>
      <c r="H207" s="242"/>
      <c r="I207" s="244"/>
      <c r="J207" s="246"/>
      <c r="K207" s="199"/>
      <c r="L207" s="229"/>
      <c r="M207" s="229"/>
      <c r="N207" s="229"/>
      <c r="O207" s="506"/>
      <c r="P207" s="229"/>
    </row>
    <row r="208" spans="1:16" s="2" customFormat="1" ht="51.75" customHeight="1" x14ac:dyDescent="0.25">
      <c r="A208" s="273"/>
      <c r="B208" s="277"/>
      <c r="C208" s="278"/>
      <c r="D208" s="238"/>
      <c r="E208" s="240"/>
      <c r="F208" s="240"/>
      <c r="G208" s="242"/>
      <c r="H208" s="242"/>
      <c r="I208" s="244"/>
      <c r="J208" s="246"/>
      <c r="K208" s="199"/>
      <c r="L208" s="229"/>
      <c r="M208" s="229"/>
      <c r="N208" s="229"/>
      <c r="O208" s="506"/>
      <c r="P208" s="229"/>
    </row>
    <row r="209" spans="1:16" s="2" customFormat="1" ht="51.75" customHeight="1" x14ac:dyDescent="0.25">
      <c r="A209" s="273"/>
      <c r="B209" s="277"/>
      <c r="C209" s="278"/>
      <c r="D209" s="238"/>
      <c r="E209" s="240"/>
      <c r="F209" s="240"/>
      <c r="G209" s="242"/>
      <c r="H209" s="242"/>
      <c r="I209" s="244"/>
      <c r="J209" s="246"/>
      <c r="K209" s="199"/>
      <c r="L209" s="229"/>
      <c r="M209" s="229"/>
      <c r="N209" s="229"/>
      <c r="O209" s="506"/>
      <c r="P209" s="229"/>
    </row>
    <row r="210" spans="1:16" s="2" customFormat="1" ht="51.75" customHeight="1" x14ac:dyDescent="0.25">
      <c r="A210" s="273"/>
      <c r="B210" s="277"/>
      <c r="C210" s="278"/>
      <c r="D210" s="238"/>
      <c r="E210" s="240"/>
      <c r="F210" s="240"/>
      <c r="G210" s="242"/>
      <c r="H210" s="242"/>
      <c r="I210" s="244"/>
      <c r="J210" s="247"/>
      <c r="K210" s="200"/>
      <c r="L210" s="230"/>
      <c r="M210" s="230"/>
      <c r="N210" s="230"/>
      <c r="O210" s="507"/>
      <c r="P210" s="230"/>
    </row>
    <row r="211" spans="1:16" s="41" customFormat="1" ht="93.75" customHeight="1" x14ac:dyDescent="0.25">
      <c r="A211" s="273"/>
      <c r="B211" s="277"/>
      <c r="C211" s="278"/>
      <c r="D211" s="233" t="s">
        <v>243</v>
      </c>
      <c r="E211" s="210">
        <v>5</v>
      </c>
      <c r="F211" s="210" t="s">
        <v>247</v>
      </c>
      <c r="G211" s="235">
        <v>240</v>
      </c>
      <c r="H211" s="198" t="s">
        <v>196</v>
      </c>
      <c r="I211" s="201">
        <v>1</v>
      </c>
      <c r="J211" s="201">
        <v>0.15</v>
      </c>
      <c r="K211" s="198">
        <v>12</v>
      </c>
      <c r="L211" s="228" t="s">
        <v>248</v>
      </c>
      <c r="M211" s="228" t="s">
        <v>249</v>
      </c>
      <c r="N211" s="228" t="s">
        <v>246</v>
      </c>
      <c r="O211" s="496">
        <v>1</v>
      </c>
      <c r="P211" s="228" t="s">
        <v>54</v>
      </c>
    </row>
    <row r="212" spans="1:16" s="41" customFormat="1" ht="98.25" customHeight="1" x14ac:dyDescent="0.25">
      <c r="A212" s="273"/>
      <c r="B212" s="277"/>
      <c r="C212" s="278"/>
      <c r="D212" s="234"/>
      <c r="E212" s="211"/>
      <c r="F212" s="211"/>
      <c r="G212" s="236"/>
      <c r="H212" s="199"/>
      <c r="I212" s="202"/>
      <c r="J212" s="203"/>
      <c r="K212" s="200"/>
      <c r="L212" s="229"/>
      <c r="M212" s="229"/>
      <c r="N212" s="229"/>
      <c r="O212" s="498"/>
      <c r="P212" s="230"/>
    </row>
    <row r="213" spans="1:16" s="2" customFormat="1" ht="47.25" customHeight="1" x14ac:dyDescent="0.25">
      <c r="A213" s="273"/>
      <c r="B213" s="277"/>
      <c r="C213" s="278"/>
      <c r="D213" s="266" t="s">
        <v>250</v>
      </c>
      <c r="E213" s="268">
        <v>6</v>
      </c>
      <c r="F213" s="269" t="s">
        <v>251</v>
      </c>
      <c r="G213" s="270">
        <v>11</v>
      </c>
      <c r="H213" s="268" t="s">
        <v>196</v>
      </c>
      <c r="I213" s="271">
        <v>1</v>
      </c>
      <c r="J213" s="248">
        <v>0.1</v>
      </c>
      <c r="K213" s="251">
        <v>13</v>
      </c>
      <c r="L213" s="254" t="s">
        <v>252</v>
      </c>
      <c r="M213" s="254" t="s">
        <v>253</v>
      </c>
      <c r="N213" s="254" t="s">
        <v>254</v>
      </c>
      <c r="O213" s="508">
        <v>1</v>
      </c>
      <c r="P213" s="511" t="s">
        <v>54</v>
      </c>
    </row>
    <row r="214" spans="1:16" s="2" customFormat="1" ht="37.5" customHeight="1" x14ac:dyDescent="0.25">
      <c r="A214" s="273"/>
      <c r="B214" s="277"/>
      <c r="C214" s="278"/>
      <c r="D214" s="266"/>
      <c r="E214" s="268"/>
      <c r="F214" s="269"/>
      <c r="G214" s="270"/>
      <c r="H214" s="268"/>
      <c r="I214" s="271"/>
      <c r="J214" s="249"/>
      <c r="K214" s="252"/>
      <c r="L214" s="255"/>
      <c r="M214" s="255"/>
      <c r="N214" s="255"/>
      <c r="O214" s="509"/>
      <c r="P214" s="512"/>
    </row>
    <row r="215" spans="1:16" s="2" customFormat="1" ht="60.75" customHeight="1" x14ac:dyDescent="0.25">
      <c r="A215" s="273"/>
      <c r="B215" s="277"/>
      <c r="C215" s="278"/>
      <c r="D215" s="266"/>
      <c r="E215" s="268"/>
      <c r="F215" s="269"/>
      <c r="G215" s="270"/>
      <c r="H215" s="268"/>
      <c r="I215" s="271"/>
      <c r="J215" s="249"/>
      <c r="K215" s="252"/>
      <c r="L215" s="255"/>
      <c r="M215" s="255"/>
      <c r="N215" s="255"/>
      <c r="O215" s="509"/>
      <c r="P215" s="512"/>
    </row>
    <row r="216" spans="1:16" s="2" customFormat="1" ht="57" customHeight="1" x14ac:dyDescent="0.25">
      <c r="A216" s="273"/>
      <c r="B216" s="277"/>
      <c r="C216" s="278"/>
      <c r="D216" s="266"/>
      <c r="E216" s="268"/>
      <c r="F216" s="269"/>
      <c r="G216" s="270"/>
      <c r="H216" s="268"/>
      <c r="I216" s="271"/>
      <c r="J216" s="249"/>
      <c r="K216" s="252"/>
      <c r="L216" s="255"/>
      <c r="M216" s="255"/>
      <c r="N216" s="255"/>
      <c r="O216" s="509"/>
      <c r="P216" s="512"/>
    </row>
    <row r="217" spans="1:16" s="2" customFormat="1" ht="42.75" customHeight="1" x14ac:dyDescent="0.25">
      <c r="A217" s="273"/>
      <c r="B217" s="277"/>
      <c r="C217" s="278"/>
      <c r="D217" s="266"/>
      <c r="E217" s="268"/>
      <c r="F217" s="269"/>
      <c r="G217" s="270"/>
      <c r="H217" s="268"/>
      <c r="I217" s="271"/>
      <c r="J217" s="249"/>
      <c r="K217" s="252"/>
      <c r="L217" s="255"/>
      <c r="M217" s="255"/>
      <c r="N217" s="255"/>
      <c r="O217" s="509"/>
      <c r="P217" s="512"/>
    </row>
    <row r="218" spans="1:16" s="2" customFormat="1" ht="56.25" customHeight="1" thickBot="1" x14ac:dyDescent="0.3">
      <c r="A218" s="274"/>
      <c r="B218" s="279"/>
      <c r="C218" s="280"/>
      <c r="D218" s="267"/>
      <c r="E218" s="268"/>
      <c r="F218" s="269"/>
      <c r="G218" s="270"/>
      <c r="H218" s="268"/>
      <c r="I218" s="271"/>
      <c r="J218" s="250"/>
      <c r="K218" s="253"/>
      <c r="L218" s="256"/>
      <c r="M218" s="256"/>
      <c r="N218" s="256"/>
      <c r="O218" s="510"/>
      <c r="P218" s="513"/>
    </row>
    <row r="219" spans="1:16" s="41" customFormat="1" ht="15.75" customHeight="1" x14ac:dyDescent="0.25">
      <c r="A219" s="257">
        <v>7555</v>
      </c>
      <c r="B219" s="260" t="s">
        <v>255</v>
      </c>
      <c r="C219" s="261"/>
      <c r="D219" s="262" t="s">
        <v>256</v>
      </c>
      <c r="E219" s="264">
        <v>1</v>
      </c>
      <c r="F219" s="264" t="s">
        <v>257</v>
      </c>
      <c r="G219" s="284">
        <v>4</v>
      </c>
      <c r="H219" s="281" t="s">
        <v>196</v>
      </c>
      <c r="I219" s="286">
        <v>1</v>
      </c>
      <c r="J219" s="288">
        <v>0.16</v>
      </c>
      <c r="K219" s="281">
        <v>1</v>
      </c>
      <c r="L219" s="281" t="s">
        <v>258</v>
      </c>
      <c r="M219" s="281" t="s">
        <v>259</v>
      </c>
      <c r="N219" s="281" t="s">
        <v>260</v>
      </c>
      <c r="O219" s="514">
        <v>0.25</v>
      </c>
      <c r="P219" s="307" t="s">
        <v>54</v>
      </c>
    </row>
    <row r="220" spans="1:16" s="41" customFormat="1" ht="15.75" customHeight="1" x14ac:dyDescent="0.25">
      <c r="A220" s="258"/>
      <c r="B220" s="260"/>
      <c r="C220" s="261"/>
      <c r="D220" s="263"/>
      <c r="E220" s="265"/>
      <c r="F220" s="265"/>
      <c r="G220" s="285"/>
      <c r="H220" s="282"/>
      <c r="I220" s="287"/>
      <c r="J220" s="289"/>
      <c r="K220" s="282"/>
      <c r="L220" s="282"/>
      <c r="M220" s="282"/>
      <c r="N220" s="282"/>
      <c r="O220" s="515"/>
      <c r="P220" s="308"/>
    </row>
    <row r="221" spans="1:16" s="41" customFormat="1" ht="15.75" customHeight="1" x14ac:dyDescent="0.25">
      <c r="A221" s="258"/>
      <c r="B221" s="260"/>
      <c r="C221" s="261"/>
      <c r="D221" s="263"/>
      <c r="E221" s="265"/>
      <c r="F221" s="265"/>
      <c r="G221" s="285"/>
      <c r="H221" s="282"/>
      <c r="I221" s="287"/>
      <c r="J221" s="289"/>
      <c r="K221" s="282"/>
      <c r="L221" s="282"/>
      <c r="M221" s="282"/>
      <c r="N221" s="282"/>
      <c r="O221" s="515"/>
      <c r="P221" s="308"/>
    </row>
    <row r="222" spans="1:16" s="41" customFormat="1" ht="15.75" customHeight="1" x14ac:dyDescent="0.25">
      <c r="A222" s="258"/>
      <c r="B222" s="260"/>
      <c r="C222" s="261"/>
      <c r="D222" s="263"/>
      <c r="E222" s="265"/>
      <c r="F222" s="265"/>
      <c r="G222" s="285"/>
      <c r="H222" s="282"/>
      <c r="I222" s="287"/>
      <c r="J222" s="289"/>
      <c r="K222" s="282"/>
      <c r="L222" s="282"/>
      <c r="M222" s="282"/>
      <c r="N222" s="282"/>
      <c r="O222" s="515"/>
      <c r="P222" s="308"/>
    </row>
    <row r="223" spans="1:16" s="41" customFormat="1" ht="15.75" customHeight="1" x14ac:dyDescent="0.25">
      <c r="A223" s="258"/>
      <c r="B223" s="260"/>
      <c r="C223" s="261"/>
      <c r="D223" s="263"/>
      <c r="E223" s="265"/>
      <c r="F223" s="265"/>
      <c r="G223" s="285"/>
      <c r="H223" s="282"/>
      <c r="I223" s="287"/>
      <c r="J223" s="289"/>
      <c r="K223" s="283"/>
      <c r="L223" s="283"/>
      <c r="M223" s="283"/>
      <c r="N223" s="283"/>
      <c r="O223" s="516"/>
      <c r="P223" s="309"/>
    </row>
    <row r="224" spans="1:16" s="41" customFormat="1" ht="15.75" customHeight="1" x14ac:dyDescent="0.25">
      <c r="A224" s="258"/>
      <c r="B224" s="260"/>
      <c r="C224" s="261"/>
      <c r="D224" s="263"/>
      <c r="E224" s="265"/>
      <c r="F224" s="265"/>
      <c r="G224" s="285"/>
      <c r="H224" s="282"/>
      <c r="I224" s="287"/>
      <c r="J224" s="289"/>
      <c r="K224" s="281">
        <v>2</v>
      </c>
      <c r="L224" s="281" t="s">
        <v>261</v>
      </c>
      <c r="M224" s="281" t="s">
        <v>259</v>
      </c>
      <c r="N224" s="281" t="s">
        <v>260</v>
      </c>
      <c r="O224" s="514">
        <v>0.25</v>
      </c>
      <c r="P224" s="307" t="s">
        <v>393</v>
      </c>
    </row>
    <row r="225" spans="1:16" s="41" customFormat="1" ht="15.75" customHeight="1" x14ac:dyDescent="0.25">
      <c r="A225" s="258"/>
      <c r="B225" s="260"/>
      <c r="C225" s="261"/>
      <c r="D225" s="263"/>
      <c r="E225" s="265"/>
      <c r="F225" s="265"/>
      <c r="G225" s="285"/>
      <c r="H225" s="282"/>
      <c r="I225" s="287"/>
      <c r="J225" s="289"/>
      <c r="K225" s="282"/>
      <c r="L225" s="282"/>
      <c r="M225" s="282"/>
      <c r="N225" s="282"/>
      <c r="O225" s="515"/>
      <c r="P225" s="308"/>
    </row>
    <row r="226" spans="1:16" s="41" customFormat="1" ht="15.75" customHeight="1" x14ac:dyDescent="0.25">
      <c r="A226" s="258"/>
      <c r="B226" s="260"/>
      <c r="C226" s="261"/>
      <c r="D226" s="263"/>
      <c r="E226" s="265"/>
      <c r="F226" s="265"/>
      <c r="G226" s="285"/>
      <c r="H226" s="282"/>
      <c r="I226" s="287"/>
      <c r="J226" s="289"/>
      <c r="K226" s="283"/>
      <c r="L226" s="283"/>
      <c r="M226" s="283"/>
      <c r="N226" s="283"/>
      <c r="O226" s="516"/>
      <c r="P226" s="309"/>
    </row>
    <row r="227" spans="1:16" s="41" customFormat="1" ht="15.75" customHeight="1" x14ac:dyDescent="0.25">
      <c r="A227" s="258"/>
      <c r="B227" s="260"/>
      <c r="C227" s="261"/>
      <c r="D227" s="263"/>
      <c r="E227" s="265"/>
      <c r="F227" s="265"/>
      <c r="G227" s="285"/>
      <c r="H227" s="282"/>
      <c r="I227" s="287"/>
      <c r="J227" s="289"/>
      <c r="K227" s="281">
        <v>3</v>
      </c>
      <c r="L227" s="291" t="s">
        <v>262</v>
      </c>
      <c r="M227" s="291" t="s">
        <v>259</v>
      </c>
      <c r="N227" s="291" t="s">
        <v>260</v>
      </c>
      <c r="O227" s="514">
        <v>0.25</v>
      </c>
      <c r="P227" s="307" t="s">
        <v>71</v>
      </c>
    </row>
    <row r="228" spans="1:16" s="41" customFormat="1" ht="15.75" customHeight="1" x14ac:dyDescent="0.25">
      <c r="A228" s="258"/>
      <c r="B228" s="260"/>
      <c r="C228" s="261"/>
      <c r="D228" s="263"/>
      <c r="E228" s="265"/>
      <c r="F228" s="265"/>
      <c r="G228" s="285"/>
      <c r="H228" s="282"/>
      <c r="I228" s="287"/>
      <c r="J228" s="289"/>
      <c r="K228" s="282"/>
      <c r="L228" s="291"/>
      <c r="M228" s="291"/>
      <c r="N228" s="291"/>
      <c r="O228" s="515"/>
      <c r="P228" s="308"/>
    </row>
    <row r="229" spans="1:16" s="41" customFormat="1" ht="15.75" customHeight="1" x14ac:dyDescent="0.25">
      <c r="A229" s="258"/>
      <c r="B229" s="260"/>
      <c r="C229" s="261"/>
      <c r="D229" s="263"/>
      <c r="E229" s="265"/>
      <c r="F229" s="265"/>
      <c r="G229" s="285"/>
      <c r="H229" s="282"/>
      <c r="I229" s="287"/>
      <c r="J229" s="289"/>
      <c r="K229" s="283"/>
      <c r="L229" s="291"/>
      <c r="M229" s="291"/>
      <c r="N229" s="291"/>
      <c r="O229" s="516"/>
      <c r="P229" s="309"/>
    </row>
    <row r="230" spans="1:16" s="41" customFormat="1" ht="15.75" customHeight="1" x14ac:dyDescent="0.25">
      <c r="A230" s="258"/>
      <c r="B230" s="260"/>
      <c r="C230" s="261"/>
      <c r="D230" s="263"/>
      <c r="E230" s="265"/>
      <c r="F230" s="265"/>
      <c r="G230" s="285"/>
      <c r="H230" s="282"/>
      <c r="I230" s="287"/>
      <c r="J230" s="289"/>
      <c r="K230" s="281">
        <v>4</v>
      </c>
      <c r="L230" s="291" t="s">
        <v>263</v>
      </c>
      <c r="M230" s="291" t="s">
        <v>259</v>
      </c>
      <c r="N230" s="291" t="s">
        <v>260</v>
      </c>
      <c r="O230" s="514">
        <v>0.25</v>
      </c>
      <c r="P230" s="307" t="s">
        <v>391</v>
      </c>
    </row>
    <row r="231" spans="1:16" s="41" customFormat="1" ht="15.75" customHeight="1" x14ac:dyDescent="0.25">
      <c r="A231" s="258"/>
      <c r="B231" s="260"/>
      <c r="C231" s="261"/>
      <c r="D231" s="263"/>
      <c r="E231" s="265"/>
      <c r="F231" s="265"/>
      <c r="G231" s="285"/>
      <c r="H231" s="282"/>
      <c r="I231" s="287"/>
      <c r="J231" s="289"/>
      <c r="K231" s="282"/>
      <c r="L231" s="291"/>
      <c r="M231" s="291"/>
      <c r="N231" s="291"/>
      <c r="O231" s="515"/>
      <c r="P231" s="308"/>
    </row>
    <row r="232" spans="1:16" s="41" customFormat="1" ht="15.75" customHeight="1" x14ac:dyDescent="0.25">
      <c r="A232" s="258"/>
      <c r="B232" s="260"/>
      <c r="C232" s="261"/>
      <c r="D232" s="263"/>
      <c r="E232" s="265"/>
      <c r="F232" s="265"/>
      <c r="G232" s="285"/>
      <c r="H232" s="282"/>
      <c r="I232" s="287"/>
      <c r="J232" s="290"/>
      <c r="K232" s="283"/>
      <c r="L232" s="291"/>
      <c r="M232" s="291"/>
      <c r="N232" s="291"/>
      <c r="O232" s="516"/>
      <c r="P232" s="309"/>
    </row>
    <row r="233" spans="1:16" s="41" customFormat="1" ht="15.75" customHeight="1" x14ac:dyDescent="0.25">
      <c r="A233" s="258"/>
      <c r="B233" s="260"/>
      <c r="C233" s="261"/>
      <c r="D233" s="260" t="s">
        <v>264</v>
      </c>
      <c r="E233" s="261">
        <v>2</v>
      </c>
      <c r="F233" s="261" t="s">
        <v>265</v>
      </c>
      <c r="G233" s="292">
        <v>1</v>
      </c>
      <c r="H233" s="291" t="s">
        <v>196</v>
      </c>
      <c r="I233" s="293">
        <v>1</v>
      </c>
      <c r="J233" s="288">
        <v>0.17</v>
      </c>
      <c r="K233" s="281">
        <v>5</v>
      </c>
      <c r="L233" s="291" t="s">
        <v>266</v>
      </c>
      <c r="M233" s="291" t="s">
        <v>267</v>
      </c>
      <c r="N233" s="291" t="s">
        <v>260</v>
      </c>
      <c r="O233" s="514">
        <v>0.35</v>
      </c>
      <c r="P233" s="307" t="s">
        <v>54</v>
      </c>
    </row>
    <row r="234" spans="1:16" s="41" customFormat="1" ht="15.75" customHeight="1" x14ac:dyDescent="0.25">
      <c r="A234" s="258"/>
      <c r="B234" s="260"/>
      <c r="C234" s="261"/>
      <c r="D234" s="260"/>
      <c r="E234" s="261"/>
      <c r="F234" s="261"/>
      <c r="G234" s="292"/>
      <c r="H234" s="291"/>
      <c r="I234" s="293"/>
      <c r="J234" s="289"/>
      <c r="K234" s="282"/>
      <c r="L234" s="291"/>
      <c r="M234" s="291"/>
      <c r="N234" s="291"/>
      <c r="O234" s="515"/>
      <c r="P234" s="308"/>
    </row>
    <row r="235" spans="1:16" s="41" customFormat="1" ht="15.75" customHeight="1" x14ac:dyDescent="0.25">
      <c r="A235" s="258"/>
      <c r="B235" s="260"/>
      <c r="C235" s="261"/>
      <c r="D235" s="260"/>
      <c r="E235" s="261"/>
      <c r="F235" s="261"/>
      <c r="G235" s="292"/>
      <c r="H235" s="291"/>
      <c r="I235" s="293"/>
      <c r="J235" s="289"/>
      <c r="K235" s="282"/>
      <c r="L235" s="291"/>
      <c r="M235" s="291"/>
      <c r="N235" s="291"/>
      <c r="O235" s="515"/>
      <c r="P235" s="308"/>
    </row>
    <row r="236" spans="1:16" s="41" customFormat="1" ht="15.75" customHeight="1" x14ac:dyDescent="0.25">
      <c r="A236" s="258"/>
      <c r="B236" s="260"/>
      <c r="C236" s="261"/>
      <c r="D236" s="260"/>
      <c r="E236" s="261"/>
      <c r="F236" s="261"/>
      <c r="G236" s="292"/>
      <c r="H236" s="291"/>
      <c r="I236" s="293"/>
      <c r="J236" s="289"/>
      <c r="K236" s="283"/>
      <c r="L236" s="291"/>
      <c r="M236" s="291"/>
      <c r="N236" s="291"/>
      <c r="O236" s="516"/>
      <c r="P236" s="309"/>
    </row>
    <row r="237" spans="1:16" s="41" customFormat="1" ht="15.75" customHeight="1" x14ac:dyDescent="0.25">
      <c r="A237" s="258"/>
      <c r="B237" s="260"/>
      <c r="C237" s="261"/>
      <c r="D237" s="260"/>
      <c r="E237" s="261"/>
      <c r="F237" s="261"/>
      <c r="G237" s="292"/>
      <c r="H237" s="291"/>
      <c r="I237" s="293"/>
      <c r="J237" s="289"/>
      <c r="K237" s="281">
        <v>6</v>
      </c>
      <c r="L237" s="281" t="s">
        <v>268</v>
      </c>
      <c r="M237" s="281" t="s">
        <v>269</v>
      </c>
      <c r="N237" s="291" t="s">
        <v>260</v>
      </c>
      <c r="O237" s="514">
        <v>0.4</v>
      </c>
      <c r="P237" s="307" t="s">
        <v>58</v>
      </c>
    </row>
    <row r="238" spans="1:16" s="41" customFormat="1" ht="15.75" customHeight="1" x14ac:dyDescent="0.25">
      <c r="A238" s="258"/>
      <c r="B238" s="260"/>
      <c r="C238" s="261"/>
      <c r="D238" s="260"/>
      <c r="E238" s="261"/>
      <c r="F238" s="261"/>
      <c r="G238" s="292"/>
      <c r="H238" s="291"/>
      <c r="I238" s="293"/>
      <c r="J238" s="289"/>
      <c r="K238" s="282"/>
      <c r="L238" s="282"/>
      <c r="M238" s="282"/>
      <c r="N238" s="291"/>
      <c r="O238" s="515"/>
      <c r="P238" s="308"/>
    </row>
    <row r="239" spans="1:16" s="41" customFormat="1" ht="15.75" customHeight="1" x14ac:dyDescent="0.25">
      <c r="A239" s="258"/>
      <c r="B239" s="260"/>
      <c r="C239" s="261"/>
      <c r="D239" s="260"/>
      <c r="E239" s="261"/>
      <c r="F239" s="261"/>
      <c r="G239" s="292"/>
      <c r="H239" s="291"/>
      <c r="I239" s="293"/>
      <c r="J239" s="289"/>
      <c r="K239" s="282"/>
      <c r="L239" s="282"/>
      <c r="M239" s="282"/>
      <c r="N239" s="291"/>
      <c r="O239" s="515"/>
      <c r="P239" s="308"/>
    </row>
    <row r="240" spans="1:16" s="41" customFormat="1" ht="15.75" customHeight="1" x14ac:dyDescent="0.25">
      <c r="A240" s="258"/>
      <c r="B240" s="260"/>
      <c r="C240" s="261"/>
      <c r="D240" s="260"/>
      <c r="E240" s="261"/>
      <c r="F240" s="261"/>
      <c r="G240" s="292"/>
      <c r="H240" s="291"/>
      <c r="I240" s="293"/>
      <c r="J240" s="289"/>
      <c r="K240" s="283"/>
      <c r="L240" s="283"/>
      <c r="M240" s="283"/>
      <c r="N240" s="291"/>
      <c r="O240" s="516"/>
      <c r="P240" s="309"/>
    </row>
    <row r="241" spans="1:18" s="41" customFormat="1" ht="15.75" customHeight="1" x14ac:dyDescent="0.25">
      <c r="A241" s="258"/>
      <c r="B241" s="260"/>
      <c r="C241" s="261"/>
      <c r="D241" s="260"/>
      <c r="E241" s="261"/>
      <c r="F241" s="261"/>
      <c r="G241" s="292"/>
      <c r="H241" s="291"/>
      <c r="I241" s="293"/>
      <c r="J241" s="289"/>
      <c r="K241" s="281">
        <v>7</v>
      </c>
      <c r="L241" s="281" t="s">
        <v>270</v>
      </c>
      <c r="M241" s="281" t="s">
        <v>271</v>
      </c>
      <c r="N241" s="281" t="s">
        <v>260</v>
      </c>
      <c r="O241" s="514">
        <v>0.25</v>
      </c>
      <c r="P241" s="307" t="s">
        <v>391</v>
      </c>
    </row>
    <row r="242" spans="1:18" s="41" customFormat="1" ht="15.75" customHeight="1" x14ac:dyDescent="0.25">
      <c r="A242" s="258"/>
      <c r="B242" s="260"/>
      <c r="C242" s="261"/>
      <c r="D242" s="260"/>
      <c r="E242" s="261"/>
      <c r="F242" s="261"/>
      <c r="G242" s="292"/>
      <c r="H242" s="291"/>
      <c r="I242" s="293"/>
      <c r="J242" s="290"/>
      <c r="K242" s="283"/>
      <c r="L242" s="283"/>
      <c r="M242" s="283"/>
      <c r="N242" s="283"/>
      <c r="O242" s="516"/>
      <c r="P242" s="309"/>
      <c r="R242" s="517"/>
    </row>
    <row r="243" spans="1:18" s="41" customFormat="1" ht="15.75" customHeight="1" x14ac:dyDescent="0.25">
      <c r="A243" s="258"/>
      <c r="B243" s="260"/>
      <c r="C243" s="261"/>
      <c r="D243" s="262" t="s">
        <v>264</v>
      </c>
      <c r="E243" s="264">
        <v>3</v>
      </c>
      <c r="F243" s="264" t="s">
        <v>272</v>
      </c>
      <c r="G243" s="284">
        <v>1</v>
      </c>
      <c r="H243" s="281" t="s">
        <v>196</v>
      </c>
      <c r="I243" s="286">
        <v>1</v>
      </c>
      <c r="J243" s="288">
        <v>0.17</v>
      </c>
      <c r="K243" s="281">
        <v>8</v>
      </c>
      <c r="L243" s="291" t="s">
        <v>273</v>
      </c>
      <c r="M243" s="291" t="s">
        <v>267</v>
      </c>
      <c r="N243" s="291" t="s">
        <v>260</v>
      </c>
      <c r="O243" s="514">
        <v>0.35</v>
      </c>
      <c r="P243" s="307" t="s">
        <v>54</v>
      </c>
    </row>
    <row r="244" spans="1:18" s="41" customFormat="1" ht="30" customHeight="1" x14ac:dyDescent="0.25">
      <c r="A244" s="258"/>
      <c r="B244" s="260"/>
      <c r="C244" s="261"/>
      <c r="D244" s="263"/>
      <c r="E244" s="265"/>
      <c r="F244" s="265"/>
      <c r="G244" s="285"/>
      <c r="H244" s="282"/>
      <c r="I244" s="287"/>
      <c r="J244" s="289"/>
      <c r="K244" s="282"/>
      <c r="L244" s="291"/>
      <c r="M244" s="291"/>
      <c r="N244" s="291"/>
      <c r="O244" s="515"/>
      <c r="P244" s="308"/>
    </row>
    <row r="245" spans="1:18" s="41" customFormat="1" ht="15.75" customHeight="1" x14ac:dyDescent="0.25">
      <c r="A245" s="258"/>
      <c r="B245" s="260"/>
      <c r="C245" s="261"/>
      <c r="D245" s="263"/>
      <c r="E245" s="265"/>
      <c r="F245" s="265"/>
      <c r="G245" s="285"/>
      <c r="H245" s="282"/>
      <c r="I245" s="287"/>
      <c r="J245" s="289"/>
      <c r="K245" s="282"/>
      <c r="L245" s="291"/>
      <c r="M245" s="291"/>
      <c r="N245" s="291"/>
      <c r="O245" s="515"/>
      <c r="P245" s="308"/>
    </row>
    <row r="246" spans="1:18" s="41" customFormat="1" ht="15.75" customHeight="1" x14ac:dyDescent="0.25">
      <c r="A246" s="258"/>
      <c r="B246" s="260"/>
      <c r="C246" s="261"/>
      <c r="D246" s="263"/>
      <c r="E246" s="265"/>
      <c r="F246" s="265"/>
      <c r="G246" s="285"/>
      <c r="H246" s="282"/>
      <c r="I246" s="287"/>
      <c r="J246" s="289"/>
      <c r="K246" s="283"/>
      <c r="L246" s="291"/>
      <c r="M246" s="291"/>
      <c r="N246" s="291"/>
      <c r="O246" s="516"/>
      <c r="P246" s="309"/>
    </row>
    <row r="247" spans="1:18" s="41" customFormat="1" ht="31.5" customHeight="1" x14ac:dyDescent="0.25">
      <c r="A247" s="258"/>
      <c r="B247" s="260"/>
      <c r="C247" s="261"/>
      <c r="D247" s="263"/>
      <c r="E247" s="265"/>
      <c r="F247" s="265"/>
      <c r="G247" s="285"/>
      <c r="H247" s="282"/>
      <c r="I247" s="287"/>
      <c r="J247" s="289"/>
      <c r="K247" s="281">
        <v>9</v>
      </c>
      <c r="L247" s="291" t="s">
        <v>274</v>
      </c>
      <c r="M247" s="291" t="s">
        <v>269</v>
      </c>
      <c r="N247" s="291" t="s">
        <v>260</v>
      </c>
      <c r="O247" s="514">
        <v>0.4</v>
      </c>
      <c r="P247" s="307" t="s">
        <v>58</v>
      </c>
    </row>
    <row r="248" spans="1:18" s="41" customFormat="1" ht="15.75" customHeight="1" x14ac:dyDescent="0.25">
      <c r="A248" s="258"/>
      <c r="B248" s="260"/>
      <c r="C248" s="261"/>
      <c r="D248" s="263"/>
      <c r="E248" s="265"/>
      <c r="F248" s="265"/>
      <c r="G248" s="285"/>
      <c r="H248" s="282"/>
      <c r="I248" s="287"/>
      <c r="J248" s="289"/>
      <c r="K248" s="282"/>
      <c r="L248" s="291"/>
      <c r="M248" s="291"/>
      <c r="N248" s="291"/>
      <c r="O248" s="515"/>
      <c r="P248" s="308"/>
    </row>
    <row r="249" spans="1:18" s="41" customFormat="1" ht="15.75" customHeight="1" x14ac:dyDescent="0.25">
      <c r="A249" s="258"/>
      <c r="B249" s="260"/>
      <c r="C249" s="261"/>
      <c r="D249" s="263"/>
      <c r="E249" s="265"/>
      <c r="F249" s="265"/>
      <c r="G249" s="285"/>
      <c r="H249" s="282"/>
      <c r="I249" s="287"/>
      <c r="J249" s="289"/>
      <c r="K249" s="282"/>
      <c r="L249" s="291"/>
      <c r="M249" s="291"/>
      <c r="N249" s="291"/>
      <c r="O249" s="515"/>
      <c r="P249" s="308"/>
    </row>
    <row r="250" spans="1:18" s="41" customFormat="1" ht="15.75" customHeight="1" x14ac:dyDescent="0.25">
      <c r="A250" s="258"/>
      <c r="B250" s="260"/>
      <c r="C250" s="261"/>
      <c r="D250" s="263"/>
      <c r="E250" s="265"/>
      <c r="F250" s="265"/>
      <c r="G250" s="285"/>
      <c r="H250" s="282"/>
      <c r="I250" s="287"/>
      <c r="J250" s="289"/>
      <c r="K250" s="283"/>
      <c r="L250" s="291"/>
      <c r="M250" s="291"/>
      <c r="N250" s="291"/>
      <c r="O250" s="516"/>
      <c r="P250" s="309"/>
    </row>
    <row r="251" spans="1:18" s="41" customFormat="1" ht="28.5" customHeight="1" x14ac:dyDescent="0.25">
      <c r="A251" s="258"/>
      <c r="B251" s="260"/>
      <c r="C251" s="261"/>
      <c r="D251" s="263"/>
      <c r="E251" s="265"/>
      <c r="F251" s="265"/>
      <c r="G251" s="285"/>
      <c r="H251" s="282"/>
      <c r="I251" s="287"/>
      <c r="J251" s="289"/>
      <c r="K251" s="281">
        <v>10</v>
      </c>
      <c r="L251" s="281" t="s">
        <v>275</v>
      </c>
      <c r="M251" s="281" t="s">
        <v>271</v>
      </c>
      <c r="N251" s="281" t="s">
        <v>260</v>
      </c>
      <c r="O251" s="514">
        <v>0.25</v>
      </c>
      <c r="P251" s="307" t="s">
        <v>391</v>
      </c>
    </row>
    <row r="252" spans="1:18" s="41" customFormat="1" ht="15.75" customHeight="1" x14ac:dyDescent="0.25">
      <c r="A252" s="258"/>
      <c r="B252" s="260"/>
      <c r="C252" s="261"/>
      <c r="D252" s="263"/>
      <c r="E252" s="265"/>
      <c r="F252" s="265"/>
      <c r="G252" s="285"/>
      <c r="H252" s="282"/>
      <c r="I252" s="287"/>
      <c r="J252" s="306"/>
      <c r="K252" s="283"/>
      <c r="L252" s="283"/>
      <c r="M252" s="283"/>
      <c r="N252" s="283"/>
      <c r="O252" s="516"/>
      <c r="P252" s="309"/>
    </row>
    <row r="253" spans="1:18" s="1" customFormat="1" ht="15.75" customHeight="1" x14ac:dyDescent="0.25">
      <c r="A253" s="258"/>
      <c r="B253" s="260"/>
      <c r="C253" s="261"/>
      <c r="D253" s="294" t="s">
        <v>276</v>
      </c>
      <c r="E253" s="297">
        <v>4</v>
      </c>
      <c r="F253" s="297" t="s">
        <v>277</v>
      </c>
      <c r="G253" s="284">
        <v>2</v>
      </c>
      <c r="H253" s="300" t="s">
        <v>196</v>
      </c>
      <c r="I253" s="303">
        <v>1</v>
      </c>
      <c r="J253" s="310">
        <v>0.16</v>
      </c>
      <c r="K253" s="281">
        <v>11</v>
      </c>
      <c r="L253" s="307" t="s">
        <v>278</v>
      </c>
      <c r="M253" s="307" t="s">
        <v>279</v>
      </c>
      <c r="N253" s="307" t="s">
        <v>260</v>
      </c>
      <c r="O253" s="518">
        <v>0.25</v>
      </c>
      <c r="P253" s="307" t="s">
        <v>54</v>
      </c>
    </row>
    <row r="254" spans="1:18" s="1" customFormat="1" ht="15.75" customHeight="1" x14ac:dyDescent="0.25">
      <c r="A254" s="258"/>
      <c r="B254" s="260"/>
      <c r="C254" s="261"/>
      <c r="D254" s="295"/>
      <c r="E254" s="298"/>
      <c r="F254" s="298"/>
      <c r="G254" s="285"/>
      <c r="H254" s="301"/>
      <c r="I254" s="304"/>
      <c r="J254" s="311"/>
      <c r="K254" s="282"/>
      <c r="L254" s="308"/>
      <c r="M254" s="308"/>
      <c r="N254" s="308"/>
      <c r="O254" s="519"/>
      <c r="P254" s="308"/>
    </row>
    <row r="255" spans="1:18" s="1" customFormat="1" ht="15.75" customHeight="1" x14ac:dyDescent="0.25">
      <c r="A255" s="258"/>
      <c r="B255" s="260"/>
      <c r="C255" s="261"/>
      <c r="D255" s="295"/>
      <c r="E255" s="298"/>
      <c r="F255" s="298"/>
      <c r="G255" s="285"/>
      <c r="H255" s="301"/>
      <c r="I255" s="304"/>
      <c r="J255" s="311"/>
      <c r="K255" s="283"/>
      <c r="L255" s="309"/>
      <c r="M255" s="309"/>
      <c r="N255" s="309"/>
      <c r="O255" s="520"/>
      <c r="P255" s="309"/>
    </row>
    <row r="256" spans="1:18" s="1" customFormat="1" ht="15.75" customHeight="1" x14ac:dyDescent="0.25">
      <c r="A256" s="258"/>
      <c r="B256" s="260"/>
      <c r="C256" s="261"/>
      <c r="D256" s="295"/>
      <c r="E256" s="298"/>
      <c r="F256" s="298"/>
      <c r="G256" s="285"/>
      <c r="H256" s="301"/>
      <c r="I256" s="304"/>
      <c r="J256" s="311"/>
      <c r="K256" s="281">
        <v>12</v>
      </c>
      <c r="L256" s="307" t="s">
        <v>280</v>
      </c>
      <c r="M256" s="307" t="s">
        <v>281</v>
      </c>
      <c r="N256" s="307" t="s">
        <v>260</v>
      </c>
      <c r="O256" s="518">
        <v>0.25</v>
      </c>
      <c r="P256" s="307" t="s">
        <v>58</v>
      </c>
    </row>
    <row r="257" spans="1:16" s="1" customFormat="1" ht="15.75" customHeight="1" x14ac:dyDescent="0.25">
      <c r="A257" s="258"/>
      <c r="B257" s="260"/>
      <c r="C257" s="261"/>
      <c r="D257" s="295"/>
      <c r="E257" s="298"/>
      <c r="F257" s="298"/>
      <c r="G257" s="285"/>
      <c r="H257" s="301"/>
      <c r="I257" s="304"/>
      <c r="J257" s="311"/>
      <c r="K257" s="282"/>
      <c r="L257" s="308"/>
      <c r="M257" s="308"/>
      <c r="N257" s="308"/>
      <c r="O257" s="519"/>
      <c r="P257" s="308"/>
    </row>
    <row r="258" spans="1:16" s="1" customFormat="1" ht="15.75" customHeight="1" x14ac:dyDescent="0.25">
      <c r="A258" s="258"/>
      <c r="B258" s="260"/>
      <c r="C258" s="261"/>
      <c r="D258" s="295"/>
      <c r="E258" s="298"/>
      <c r="F258" s="298"/>
      <c r="G258" s="285"/>
      <c r="H258" s="301"/>
      <c r="I258" s="304"/>
      <c r="J258" s="311"/>
      <c r="K258" s="283"/>
      <c r="L258" s="309"/>
      <c r="M258" s="309"/>
      <c r="N258" s="309"/>
      <c r="O258" s="520"/>
      <c r="P258" s="309"/>
    </row>
    <row r="259" spans="1:16" s="1" customFormat="1" ht="15.75" customHeight="1" x14ac:dyDescent="0.25">
      <c r="A259" s="258"/>
      <c r="B259" s="260"/>
      <c r="C259" s="261"/>
      <c r="D259" s="295"/>
      <c r="E259" s="298"/>
      <c r="F259" s="298"/>
      <c r="G259" s="285"/>
      <c r="H259" s="301"/>
      <c r="I259" s="304"/>
      <c r="J259" s="311"/>
      <c r="K259" s="313">
        <v>13</v>
      </c>
      <c r="L259" s="307" t="s">
        <v>282</v>
      </c>
      <c r="M259" s="307" t="s">
        <v>283</v>
      </c>
      <c r="N259" s="307" t="s">
        <v>260</v>
      </c>
      <c r="O259" s="518">
        <v>0.25</v>
      </c>
      <c r="P259" s="307" t="s">
        <v>393</v>
      </c>
    </row>
    <row r="260" spans="1:16" s="1" customFormat="1" ht="15.75" customHeight="1" x14ac:dyDescent="0.25">
      <c r="A260" s="258"/>
      <c r="B260" s="260"/>
      <c r="C260" s="261"/>
      <c r="D260" s="295"/>
      <c r="E260" s="298"/>
      <c r="F260" s="298"/>
      <c r="G260" s="285"/>
      <c r="H260" s="301"/>
      <c r="I260" s="304"/>
      <c r="J260" s="311"/>
      <c r="K260" s="314"/>
      <c r="L260" s="308"/>
      <c r="M260" s="308"/>
      <c r="N260" s="308"/>
      <c r="O260" s="519"/>
      <c r="P260" s="308"/>
    </row>
    <row r="261" spans="1:16" s="1" customFormat="1" ht="27.75" customHeight="1" x14ac:dyDescent="0.25">
      <c r="A261" s="258"/>
      <c r="B261" s="260"/>
      <c r="C261" s="261"/>
      <c r="D261" s="295"/>
      <c r="E261" s="298"/>
      <c r="F261" s="298"/>
      <c r="G261" s="285"/>
      <c r="H261" s="301"/>
      <c r="I261" s="304"/>
      <c r="J261" s="311"/>
      <c r="K261" s="314"/>
      <c r="L261" s="308"/>
      <c r="M261" s="308"/>
      <c r="N261" s="308"/>
      <c r="O261" s="519"/>
      <c r="P261" s="308"/>
    </row>
    <row r="262" spans="1:16" s="1" customFormat="1" ht="25.5" customHeight="1" x14ac:dyDescent="0.25">
      <c r="A262" s="258"/>
      <c r="B262" s="260"/>
      <c r="C262" s="261"/>
      <c r="D262" s="295"/>
      <c r="E262" s="298"/>
      <c r="F262" s="298"/>
      <c r="G262" s="285"/>
      <c r="H262" s="301"/>
      <c r="I262" s="304"/>
      <c r="J262" s="311"/>
      <c r="K262" s="315"/>
      <c r="L262" s="309"/>
      <c r="M262" s="309"/>
      <c r="N262" s="309"/>
      <c r="O262" s="520"/>
      <c r="P262" s="309"/>
    </row>
    <row r="263" spans="1:16" s="1" customFormat="1" ht="38.25" customHeight="1" x14ac:dyDescent="0.25">
      <c r="A263" s="258"/>
      <c r="B263" s="260"/>
      <c r="C263" s="261"/>
      <c r="D263" s="295"/>
      <c r="E263" s="298"/>
      <c r="F263" s="298"/>
      <c r="G263" s="285"/>
      <c r="H263" s="301"/>
      <c r="I263" s="304"/>
      <c r="J263" s="311"/>
      <c r="K263" s="313">
        <v>14</v>
      </c>
      <c r="L263" s="307" t="s">
        <v>284</v>
      </c>
      <c r="M263" s="307" t="s">
        <v>285</v>
      </c>
      <c r="N263" s="307" t="s">
        <v>260</v>
      </c>
      <c r="O263" s="518">
        <v>0.25</v>
      </c>
      <c r="P263" s="307" t="s">
        <v>391</v>
      </c>
    </row>
    <row r="264" spans="1:16" s="1" customFormat="1" ht="15.75" customHeight="1" x14ac:dyDescent="0.25">
      <c r="A264" s="258"/>
      <c r="B264" s="260"/>
      <c r="C264" s="261"/>
      <c r="D264" s="295"/>
      <c r="E264" s="298"/>
      <c r="F264" s="298"/>
      <c r="G264" s="285"/>
      <c r="H264" s="301"/>
      <c r="I264" s="304"/>
      <c r="J264" s="311"/>
      <c r="K264" s="314"/>
      <c r="L264" s="308"/>
      <c r="M264" s="308"/>
      <c r="N264" s="308"/>
      <c r="O264" s="519"/>
      <c r="P264" s="308"/>
    </row>
    <row r="265" spans="1:16" s="1" customFormat="1" ht="15.75" customHeight="1" x14ac:dyDescent="0.25">
      <c r="A265" s="258"/>
      <c r="B265" s="260"/>
      <c r="C265" s="261"/>
      <c r="D265" s="295"/>
      <c r="E265" s="298"/>
      <c r="F265" s="298"/>
      <c r="G265" s="285"/>
      <c r="H265" s="301"/>
      <c r="I265" s="304"/>
      <c r="J265" s="311"/>
      <c r="K265" s="314"/>
      <c r="L265" s="308"/>
      <c r="M265" s="308"/>
      <c r="N265" s="308"/>
      <c r="O265" s="519"/>
      <c r="P265" s="308"/>
    </row>
    <row r="266" spans="1:16" s="1" customFormat="1" ht="15.75" customHeight="1" x14ac:dyDescent="0.25">
      <c r="A266" s="258"/>
      <c r="B266" s="260"/>
      <c r="C266" s="261"/>
      <c r="D266" s="296"/>
      <c r="E266" s="299"/>
      <c r="F266" s="299"/>
      <c r="G266" s="285"/>
      <c r="H266" s="302"/>
      <c r="I266" s="305"/>
      <c r="J266" s="312"/>
      <c r="K266" s="315"/>
      <c r="L266" s="309"/>
      <c r="M266" s="309"/>
      <c r="N266" s="309"/>
      <c r="O266" s="520"/>
      <c r="P266" s="309"/>
    </row>
    <row r="267" spans="1:16" s="41" customFormat="1" ht="15.75" customHeight="1" x14ac:dyDescent="0.25">
      <c r="A267" s="258"/>
      <c r="B267" s="260"/>
      <c r="C267" s="261"/>
      <c r="D267" s="262" t="s">
        <v>286</v>
      </c>
      <c r="E267" s="264">
        <v>5</v>
      </c>
      <c r="F267" s="264" t="s">
        <v>287</v>
      </c>
      <c r="G267" s="284">
        <v>1</v>
      </c>
      <c r="H267" s="281" t="s">
        <v>196</v>
      </c>
      <c r="I267" s="288">
        <v>1</v>
      </c>
      <c r="J267" s="288">
        <v>0.17</v>
      </c>
      <c r="K267" s="313">
        <v>15</v>
      </c>
      <c r="L267" s="307" t="s">
        <v>288</v>
      </c>
      <c r="M267" s="307" t="s">
        <v>289</v>
      </c>
      <c r="N267" s="307" t="s">
        <v>260</v>
      </c>
      <c r="O267" s="514">
        <v>0.4</v>
      </c>
      <c r="P267" s="307" t="s">
        <v>54</v>
      </c>
    </row>
    <row r="268" spans="1:16" s="41" customFormat="1" ht="15.75" customHeight="1" x14ac:dyDescent="0.25">
      <c r="A268" s="258"/>
      <c r="B268" s="260"/>
      <c r="C268" s="261"/>
      <c r="D268" s="263"/>
      <c r="E268" s="265"/>
      <c r="F268" s="265"/>
      <c r="G268" s="285"/>
      <c r="H268" s="282"/>
      <c r="I268" s="289"/>
      <c r="J268" s="289"/>
      <c r="K268" s="314"/>
      <c r="L268" s="308"/>
      <c r="M268" s="308"/>
      <c r="N268" s="308"/>
      <c r="O268" s="515"/>
      <c r="P268" s="308"/>
    </row>
    <row r="269" spans="1:16" s="41" customFormat="1" ht="15.75" customHeight="1" x14ac:dyDescent="0.25">
      <c r="A269" s="258"/>
      <c r="B269" s="260"/>
      <c r="C269" s="261"/>
      <c r="D269" s="263"/>
      <c r="E269" s="265"/>
      <c r="F269" s="265"/>
      <c r="G269" s="285"/>
      <c r="H269" s="282"/>
      <c r="I269" s="289"/>
      <c r="J269" s="289"/>
      <c r="K269" s="315"/>
      <c r="L269" s="309"/>
      <c r="M269" s="309"/>
      <c r="N269" s="309"/>
      <c r="O269" s="516"/>
      <c r="P269" s="309"/>
    </row>
    <row r="270" spans="1:16" s="41" customFormat="1" ht="15.75" customHeight="1" x14ac:dyDescent="0.25">
      <c r="A270" s="258"/>
      <c r="B270" s="260"/>
      <c r="C270" s="261"/>
      <c r="D270" s="263"/>
      <c r="E270" s="265"/>
      <c r="F270" s="265"/>
      <c r="G270" s="285"/>
      <c r="H270" s="282"/>
      <c r="I270" s="289"/>
      <c r="J270" s="289"/>
      <c r="K270" s="313">
        <v>16</v>
      </c>
      <c r="L270" s="307" t="s">
        <v>290</v>
      </c>
      <c r="M270" s="307" t="s">
        <v>291</v>
      </c>
      <c r="N270" s="307" t="s">
        <v>260</v>
      </c>
      <c r="O270" s="514">
        <v>0.6</v>
      </c>
      <c r="P270" s="307" t="s">
        <v>53</v>
      </c>
    </row>
    <row r="271" spans="1:16" s="41" customFormat="1" ht="15.75" customHeight="1" x14ac:dyDescent="0.25">
      <c r="A271" s="258"/>
      <c r="B271" s="260"/>
      <c r="C271" s="261"/>
      <c r="D271" s="263"/>
      <c r="E271" s="265"/>
      <c r="F271" s="265"/>
      <c r="G271" s="285"/>
      <c r="H271" s="282"/>
      <c r="I271" s="289"/>
      <c r="J271" s="289"/>
      <c r="K271" s="315"/>
      <c r="L271" s="309"/>
      <c r="M271" s="309"/>
      <c r="N271" s="309"/>
      <c r="O271" s="516"/>
      <c r="P271" s="309"/>
    </row>
    <row r="272" spans="1:16" s="41" customFormat="1" ht="15.75" customHeight="1" x14ac:dyDescent="0.25">
      <c r="A272" s="258"/>
      <c r="B272" s="260"/>
      <c r="C272" s="261"/>
      <c r="D272" s="263"/>
      <c r="E272" s="265"/>
      <c r="F272" s="265"/>
      <c r="G272" s="285"/>
      <c r="H272" s="282"/>
      <c r="I272" s="289"/>
      <c r="J272" s="289"/>
      <c r="K272" s="313">
        <v>17</v>
      </c>
      <c r="L272" s="307" t="s">
        <v>292</v>
      </c>
      <c r="M272" s="307" t="s">
        <v>293</v>
      </c>
      <c r="N272" s="307" t="s">
        <v>260</v>
      </c>
      <c r="O272" s="514">
        <v>0.3</v>
      </c>
      <c r="P272" s="307" t="s">
        <v>73</v>
      </c>
    </row>
    <row r="273" spans="1:16" s="41" customFormat="1" ht="15.75" customHeight="1" x14ac:dyDescent="0.25">
      <c r="A273" s="258"/>
      <c r="B273" s="260"/>
      <c r="C273" s="261"/>
      <c r="D273" s="263"/>
      <c r="E273" s="265"/>
      <c r="F273" s="265"/>
      <c r="G273" s="285"/>
      <c r="H273" s="282"/>
      <c r="I273" s="289"/>
      <c r="J273" s="290"/>
      <c r="K273" s="315"/>
      <c r="L273" s="309"/>
      <c r="M273" s="309"/>
      <c r="N273" s="309"/>
      <c r="O273" s="516"/>
      <c r="P273" s="309"/>
    </row>
    <row r="274" spans="1:16" s="1" customFormat="1" ht="14.25" x14ac:dyDescent="0.25">
      <c r="A274" s="258"/>
      <c r="B274" s="260"/>
      <c r="C274" s="261"/>
      <c r="D274" s="260" t="s">
        <v>294</v>
      </c>
      <c r="E274" s="338">
        <v>6</v>
      </c>
      <c r="F274" s="261" t="s">
        <v>295</v>
      </c>
      <c r="G274" s="339">
        <v>3</v>
      </c>
      <c r="H274" s="338" t="s">
        <v>196</v>
      </c>
      <c r="I274" s="340">
        <v>1</v>
      </c>
      <c r="J274" s="341">
        <v>0.17</v>
      </c>
      <c r="K274" s="316">
        <v>18</v>
      </c>
      <c r="L274" s="319" t="s">
        <v>296</v>
      </c>
      <c r="M274" s="319" t="s">
        <v>297</v>
      </c>
      <c r="N274" s="319" t="s">
        <v>260</v>
      </c>
      <c r="O274" s="518">
        <v>0.4</v>
      </c>
      <c r="P274" s="319">
        <v>44197</v>
      </c>
    </row>
    <row r="275" spans="1:16" s="1" customFormat="1" ht="14.25" x14ac:dyDescent="0.25">
      <c r="A275" s="258"/>
      <c r="B275" s="260"/>
      <c r="C275" s="261"/>
      <c r="D275" s="260"/>
      <c r="E275" s="338"/>
      <c r="F275" s="261"/>
      <c r="G275" s="339"/>
      <c r="H275" s="338"/>
      <c r="I275" s="340"/>
      <c r="J275" s="342"/>
      <c r="K275" s="317"/>
      <c r="L275" s="320"/>
      <c r="M275" s="320"/>
      <c r="N275" s="320"/>
      <c r="O275" s="519"/>
      <c r="P275" s="320"/>
    </row>
    <row r="276" spans="1:16" s="1" customFormat="1" ht="14.25" x14ac:dyDescent="0.25">
      <c r="A276" s="258"/>
      <c r="B276" s="260"/>
      <c r="C276" s="261"/>
      <c r="D276" s="260"/>
      <c r="E276" s="338"/>
      <c r="F276" s="261"/>
      <c r="G276" s="339"/>
      <c r="H276" s="338"/>
      <c r="I276" s="340"/>
      <c r="J276" s="342"/>
      <c r="K276" s="318"/>
      <c r="L276" s="321"/>
      <c r="M276" s="321"/>
      <c r="N276" s="321"/>
      <c r="O276" s="520"/>
      <c r="P276" s="321"/>
    </row>
    <row r="277" spans="1:16" s="1" customFormat="1" ht="15.75" customHeight="1" x14ac:dyDescent="0.25">
      <c r="A277" s="258"/>
      <c r="B277" s="260"/>
      <c r="C277" s="261"/>
      <c r="D277" s="260"/>
      <c r="E277" s="338"/>
      <c r="F277" s="261"/>
      <c r="G277" s="339"/>
      <c r="H277" s="338"/>
      <c r="I277" s="340"/>
      <c r="J277" s="342"/>
      <c r="K277" s="316">
        <v>19</v>
      </c>
      <c r="L277" s="319" t="s">
        <v>298</v>
      </c>
      <c r="M277" s="319" t="s">
        <v>299</v>
      </c>
      <c r="N277" s="319" t="s">
        <v>260</v>
      </c>
      <c r="O277" s="518">
        <v>0.6</v>
      </c>
      <c r="P277" s="319">
        <v>44197</v>
      </c>
    </row>
    <row r="278" spans="1:16" s="1" customFormat="1" ht="15.75" customHeight="1" x14ac:dyDescent="0.25">
      <c r="A278" s="258"/>
      <c r="B278" s="260"/>
      <c r="C278" s="261"/>
      <c r="D278" s="260"/>
      <c r="E278" s="338"/>
      <c r="F278" s="261"/>
      <c r="G278" s="339"/>
      <c r="H278" s="338"/>
      <c r="I278" s="340"/>
      <c r="J278" s="342"/>
      <c r="K278" s="317"/>
      <c r="L278" s="320"/>
      <c r="M278" s="320"/>
      <c r="N278" s="320"/>
      <c r="O278" s="519"/>
      <c r="P278" s="320"/>
    </row>
    <row r="279" spans="1:16" s="1" customFormat="1" ht="14.25" x14ac:dyDescent="0.25">
      <c r="A279" s="258"/>
      <c r="B279" s="260"/>
      <c r="C279" s="261"/>
      <c r="D279" s="260"/>
      <c r="E279" s="338"/>
      <c r="F279" s="261"/>
      <c r="G279" s="339"/>
      <c r="H279" s="338"/>
      <c r="I279" s="340"/>
      <c r="J279" s="342"/>
      <c r="K279" s="318"/>
      <c r="L279" s="321"/>
      <c r="M279" s="321"/>
      <c r="N279" s="321"/>
      <c r="O279" s="520"/>
      <c r="P279" s="321"/>
    </row>
    <row r="280" spans="1:16" s="1" customFormat="1" ht="15" customHeight="1" x14ac:dyDescent="0.25">
      <c r="A280" s="258"/>
      <c r="B280" s="260"/>
      <c r="C280" s="261"/>
      <c r="D280" s="260"/>
      <c r="E280" s="338"/>
      <c r="F280" s="261"/>
      <c r="G280" s="339"/>
      <c r="H280" s="338"/>
      <c r="I280" s="340"/>
      <c r="J280" s="342"/>
      <c r="K280" s="322">
        <v>20</v>
      </c>
      <c r="L280" s="319" t="s">
        <v>300</v>
      </c>
      <c r="M280" s="319" t="s">
        <v>301</v>
      </c>
      <c r="N280" s="319" t="s">
        <v>260</v>
      </c>
      <c r="O280" s="521">
        <v>0.3</v>
      </c>
      <c r="P280" s="319">
        <v>44287</v>
      </c>
    </row>
    <row r="281" spans="1:16" s="46" customFormat="1" ht="15" customHeight="1" thickBot="1" x14ac:dyDescent="0.3">
      <c r="A281" s="259"/>
      <c r="B281" s="260"/>
      <c r="C281" s="261"/>
      <c r="D281" s="260"/>
      <c r="E281" s="338"/>
      <c r="F281" s="261"/>
      <c r="G281" s="339"/>
      <c r="H281" s="338"/>
      <c r="I281" s="340"/>
      <c r="J281" s="343"/>
      <c r="K281" s="323"/>
      <c r="L281" s="321"/>
      <c r="M281" s="321"/>
      <c r="N281" s="321"/>
      <c r="O281" s="522"/>
      <c r="P281" s="523"/>
    </row>
    <row r="282" spans="1:16" s="24" customFormat="1" ht="38.25" customHeight="1" x14ac:dyDescent="0.25">
      <c r="A282" s="451">
        <v>7551</v>
      </c>
      <c r="B282" s="324" t="s">
        <v>386</v>
      </c>
      <c r="C282" s="325"/>
      <c r="D282" s="329" t="s">
        <v>302</v>
      </c>
      <c r="E282" s="332">
        <v>1</v>
      </c>
      <c r="F282" s="335" t="s">
        <v>303</v>
      </c>
      <c r="G282" s="335" t="s">
        <v>304</v>
      </c>
      <c r="H282" s="335" t="s">
        <v>33</v>
      </c>
      <c r="I282" s="524">
        <f>16%+0.84%</f>
        <v>0.16839999999999999</v>
      </c>
      <c r="J282" s="351" t="s">
        <v>23</v>
      </c>
      <c r="K282" s="351">
        <v>1</v>
      </c>
      <c r="L282" s="347" t="s">
        <v>305</v>
      </c>
      <c r="M282" s="347" t="s">
        <v>306</v>
      </c>
      <c r="N282" s="344" t="s">
        <v>307</v>
      </c>
      <c r="O282" s="349">
        <v>0.5</v>
      </c>
      <c r="P282" s="48">
        <v>44348</v>
      </c>
    </row>
    <row r="283" spans="1:16" s="24" customFormat="1" ht="38.25" customHeight="1" x14ac:dyDescent="0.25">
      <c r="A283" s="452"/>
      <c r="B283" s="326"/>
      <c r="C283" s="327"/>
      <c r="D283" s="330"/>
      <c r="E283" s="333"/>
      <c r="F283" s="336"/>
      <c r="G283" s="336"/>
      <c r="H283" s="336"/>
      <c r="I283" s="525"/>
      <c r="J283" s="352"/>
      <c r="K283" s="352"/>
      <c r="L283" s="348"/>
      <c r="M283" s="348"/>
      <c r="N283" s="345"/>
      <c r="O283" s="350"/>
      <c r="P283" s="49">
        <v>44197</v>
      </c>
    </row>
    <row r="284" spans="1:16" s="24" customFormat="1" ht="38.25" customHeight="1" thickBot="1" x14ac:dyDescent="0.3">
      <c r="A284" s="452"/>
      <c r="B284" s="326"/>
      <c r="C284" s="327"/>
      <c r="D284" s="330"/>
      <c r="E284" s="333"/>
      <c r="F284" s="336"/>
      <c r="G284" s="336"/>
      <c r="H284" s="336"/>
      <c r="I284" s="525"/>
      <c r="J284" s="352"/>
      <c r="K284" s="352"/>
      <c r="L284" s="348"/>
      <c r="M284" s="348"/>
      <c r="N284" s="345"/>
      <c r="O284" s="350"/>
      <c r="P284" s="49">
        <v>44197</v>
      </c>
    </row>
    <row r="285" spans="1:16" s="24" customFormat="1" ht="38.25" customHeight="1" x14ac:dyDescent="0.25">
      <c r="A285" s="452"/>
      <c r="B285" s="326"/>
      <c r="C285" s="327"/>
      <c r="D285" s="330"/>
      <c r="E285" s="333"/>
      <c r="F285" s="336"/>
      <c r="G285" s="336"/>
      <c r="H285" s="336"/>
      <c r="I285" s="525"/>
      <c r="J285" s="352"/>
      <c r="K285" s="352"/>
      <c r="L285" s="291" t="s">
        <v>308</v>
      </c>
      <c r="M285" s="291" t="s">
        <v>103</v>
      </c>
      <c r="N285" s="344" t="s">
        <v>307</v>
      </c>
      <c r="O285" s="346">
        <v>0.02</v>
      </c>
      <c r="P285" s="49">
        <v>44256</v>
      </c>
    </row>
    <row r="286" spans="1:16" s="24" customFormat="1" ht="38.25" customHeight="1" x14ac:dyDescent="0.25">
      <c r="A286" s="452"/>
      <c r="B286" s="326"/>
      <c r="C286" s="327"/>
      <c r="D286" s="330"/>
      <c r="E286" s="333"/>
      <c r="F286" s="336"/>
      <c r="G286" s="336"/>
      <c r="H286" s="336"/>
      <c r="I286" s="525"/>
      <c r="J286" s="352"/>
      <c r="K286" s="352"/>
      <c r="L286" s="291"/>
      <c r="M286" s="291"/>
      <c r="N286" s="345"/>
      <c r="O286" s="346"/>
      <c r="P286" s="49">
        <v>44256</v>
      </c>
    </row>
    <row r="287" spans="1:16" s="24" customFormat="1" ht="38.25" customHeight="1" x14ac:dyDescent="0.25">
      <c r="A287" s="452"/>
      <c r="B287" s="326"/>
      <c r="C287" s="327"/>
      <c r="D287" s="330"/>
      <c r="E287" s="333"/>
      <c r="F287" s="336"/>
      <c r="G287" s="336"/>
      <c r="H287" s="336"/>
      <c r="I287" s="525"/>
      <c r="J287" s="352"/>
      <c r="K287" s="352"/>
      <c r="L287" s="291"/>
      <c r="M287" s="291"/>
      <c r="N287" s="345"/>
      <c r="O287" s="346"/>
      <c r="P287" s="49">
        <v>44256</v>
      </c>
    </row>
    <row r="288" spans="1:16" s="24" customFormat="1" ht="38.25" customHeight="1" x14ac:dyDescent="0.25">
      <c r="A288" s="452"/>
      <c r="B288" s="326"/>
      <c r="C288" s="327"/>
      <c r="D288" s="330"/>
      <c r="E288" s="333"/>
      <c r="F288" s="336"/>
      <c r="G288" s="336"/>
      <c r="H288" s="336"/>
      <c r="I288" s="525"/>
      <c r="J288" s="352"/>
      <c r="K288" s="352"/>
      <c r="L288" s="291" t="s">
        <v>309</v>
      </c>
      <c r="M288" s="291" t="s">
        <v>310</v>
      </c>
      <c r="N288" s="354" t="s">
        <v>307</v>
      </c>
      <c r="O288" s="346">
        <v>0.1</v>
      </c>
      <c r="P288" s="49">
        <v>44317</v>
      </c>
    </row>
    <row r="289" spans="1:16" s="24" customFormat="1" ht="38.25" customHeight="1" x14ac:dyDescent="0.25">
      <c r="A289" s="452"/>
      <c r="B289" s="326"/>
      <c r="C289" s="327"/>
      <c r="D289" s="330"/>
      <c r="E289" s="333"/>
      <c r="F289" s="336"/>
      <c r="G289" s="336"/>
      <c r="H289" s="336"/>
      <c r="I289" s="525"/>
      <c r="J289" s="352"/>
      <c r="K289" s="352"/>
      <c r="L289" s="291"/>
      <c r="M289" s="291"/>
      <c r="N289" s="354"/>
      <c r="O289" s="346"/>
      <c r="P289" s="49">
        <v>44378</v>
      </c>
    </row>
    <row r="290" spans="1:16" s="24" customFormat="1" ht="38.25" customHeight="1" x14ac:dyDescent="0.25">
      <c r="A290" s="452"/>
      <c r="B290" s="326"/>
      <c r="C290" s="327"/>
      <c r="D290" s="330"/>
      <c r="E290" s="333"/>
      <c r="F290" s="336"/>
      <c r="G290" s="336"/>
      <c r="H290" s="336"/>
      <c r="I290" s="525"/>
      <c r="J290" s="352"/>
      <c r="K290" s="352"/>
      <c r="L290" s="291"/>
      <c r="M290" s="291"/>
      <c r="N290" s="354"/>
      <c r="O290" s="346"/>
      <c r="P290" s="49">
        <v>44470</v>
      </c>
    </row>
    <row r="291" spans="1:16" s="24" customFormat="1" ht="38.25" customHeight="1" x14ac:dyDescent="0.25">
      <c r="A291" s="452"/>
      <c r="B291" s="326"/>
      <c r="C291" s="327"/>
      <c r="D291" s="330"/>
      <c r="E291" s="333"/>
      <c r="F291" s="336"/>
      <c r="G291" s="336"/>
      <c r="H291" s="336"/>
      <c r="I291" s="525"/>
      <c r="J291" s="352"/>
      <c r="K291" s="352"/>
      <c r="L291" s="291"/>
      <c r="M291" s="291"/>
      <c r="N291" s="354"/>
      <c r="O291" s="346"/>
      <c r="P291" s="49">
        <v>44501</v>
      </c>
    </row>
    <row r="292" spans="1:16" s="24" customFormat="1" ht="38.25" customHeight="1" x14ac:dyDescent="0.25">
      <c r="A292" s="452"/>
      <c r="B292" s="326"/>
      <c r="C292" s="327"/>
      <c r="D292" s="330"/>
      <c r="E292" s="333"/>
      <c r="F292" s="336"/>
      <c r="G292" s="336"/>
      <c r="H292" s="336"/>
      <c r="I292" s="525"/>
      <c r="J292" s="352"/>
      <c r="K292" s="352"/>
      <c r="L292" s="355" t="s">
        <v>311</v>
      </c>
      <c r="M292" s="291" t="s">
        <v>312</v>
      </c>
      <c r="N292" s="354" t="s">
        <v>307</v>
      </c>
      <c r="O292" s="346">
        <v>0.02</v>
      </c>
      <c r="P292" s="50">
        <v>44256</v>
      </c>
    </row>
    <row r="293" spans="1:16" s="24" customFormat="1" ht="38.25" customHeight="1" x14ac:dyDescent="0.25">
      <c r="A293" s="452"/>
      <c r="B293" s="326"/>
      <c r="C293" s="327"/>
      <c r="D293" s="330"/>
      <c r="E293" s="333"/>
      <c r="F293" s="336"/>
      <c r="G293" s="336"/>
      <c r="H293" s="336"/>
      <c r="I293" s="525"/>
      <c r="J293" s="352"/>
      <c r="K293" s="352"/>
      <c r="L293" s="355"/>
      <c r="M293" s="291"/>
      <c r="N293" s="354"/>
      <c r="O293" s="346"/>
      <c r="P293" s="49">
        <v>44440</v>
      </c>
    </row>
    <row r="294" spans="1:16" s="24" customFormat="1" ht="38.25" customHeight="1" x14ac:dyDescent="0.25">
      <c r="A294" s="452"/>
      <c r="B294" s="326"/>
      <c r="C294" s="327"/>
      <c r="D294" s="330"/>
      <c r="E294" s="333"/>
      <c r="F294" s="336"/>
      <c r="G294" s="336"/>
      <c r="H294" s="336"/>
      <c r="I294" s="525"/>
      <c r="J294" s="352"/>
      <c r="K294" s="352"/>
      <c r="L294" s="291" t="s">
        <v>313</v>
      </c>
      <c r="M294" s="291" t="s">
        <v>312</v>
      </c>
      <c r="N294" s="354" t="s">
        <v>307</v>
      </c>
      <c r="O294" s="346">
        <v>0.02</v>
      </c>
      <c r="P294" s="50">
        <v>44256</v>
      </c>
    </row>
    <row r="295" spans="1:16" s="24" customFormat="1" ht="38.25" customHeight="1" x14ac:dyDescent="0.25">
      <c r="A295" s="452"/>
      <c r="B295" s="326"/>
      <c r="C295" s="327"/>
      <c r="D295" s="330"/>
      <c r="E295" s="333"/>
      <c r="F295" s="336"/>
      <c r="G295" s="336"/>
      <c r="H295" s="336"/>
      <c r="I295" s="525"/>
      <c r="J295" s="352"/>
      <c r="K295" s="352"/>
      <c r="L295" s="291"/>
      <c r="M295" s="291"/>
      <c r="N295" s="354"/>
      <c r="O295" s="346"/>
      <c r="P295" s="50">
        <v>44531</v>
      </c>
    </row>
    <row r="296" spans="1:16" s="24" customFormat="1" ht="38.25" customHeight="1" x14ac:dyDescent="0.25">
      <c r="A296" s="452"/>
      <c r="B296" s="326"/>
      <c r="C296" s="327"/>
      <c r="D296" s="330"/>
      <c r="E296" s="333"/>
      <c r="F296" s="336"/>
      <c r="G296" s="336"/>
      <c r="H296" s="336"/>
      <c r="I296" s="525"/>
      <c r="J296" s="352"/>
      <c r="K296" s="352"/>
      <c r="L296" s="281" t="s">
        <v>314</v>
      </c>
      <c r="M296" s="281" t="s">
        <v>315</v>
      </c>
      <c r="N296" s="359" t="s">
        <v>307</v>
      </c>
      <c r="O296" s="361">
        <v>0.02</v>
      </c>
      <c r="P296" s="50">
        <v>44197</v>
      </c>
    </row>
    <row r="297" spans="1:16" s="24" customFormat="1" ht="38.25" customHeight="1" x14ac:dyDescent="0.25">
      <c r="A297" s="452"/>
      <c r="B297" s="326"/>
      <c r="C297" s="327"/>
      <c r="D297" s="330"/>
      <c r="E297" s="333"/>
      <c r="F297" s="336"/>
      <c r="G297" s="336"/>
      <c r="H297" s="336"/>
      <c r="I297" s="525"/>
      <c r="J297" s="352"/>
      <c r="K297" s="352"/>
      <c r="L297" s="283"/>
      <c r="M297" s="283"/>
      <c r="N297" s="360"/>
      <c r="O297" s="362"/>
      <c r="P297" s="50">
        <v>44197</v>
      </c>
    </row>
    <row r="298" spans="1:16" s="24" customFormat="1" ht="38.25" customHeight="1" x14ac:dyDescent="0.25">
      <c r="A298" s="452"/>
      <c r="B298" s="326"/>
      <c r="C298" s="327"/>
      <c r="D298" s="330"/>
      <c r="E298" s="333"/>
      <c r="F298" s="336"/>
      <c r="G298" s="336"/>
      <c r="H298" s="336"/>
      <c r="I298" s="525"/>
      <c r="J298" s="352"/>
      <c r="K298" s="352"/>
      <c r="L298" s="291" t="s">
        <v>316</v>
      </c>
      <c r="M298" s="291" t="s">
        <v>317</v>
      </c>
      <c r="N298" s="354" t="s">
        <v>307</v>
      </c>
      <c r="O298" s="346">
        <v>0.02</v>
      </c>
      <c r="P298" s="50">
        <v>44197</v>
      </c>
    </row>
    <row r="299" spans="1:16" s="24" customFormat="1" ht="38.25" customHeight="1" x14ac:dyDescent="0.25">
      <c r="A299" s="452"/>
      <c r="B299" s="326"/>
      <c r="C299" s="327"/>
      <c r="D299" s="330"/>
      <c r="E299" s="333"/>
      <c r="F299" s="336"/>
      <c r="G299" s="336"/>
      <c r="H299" s="336"/>
      <c r="I299" s="525"/>
      <c r="J299" s="352"/>
      <c r="K299" s="352"/>
      <c r="L299" s="291"/>
      <c r="M299" s="291"/>
      <c r="N299" s="354"/>
      <c r="O299" s="346"/>
      <c r="P299" s="50">
        <v>44197</v>
      </c>
    </row>
    <row r="300" spans="1:16" s="24" customFormat="1" ht="38.25" customHeight="1" x14ac:dyDescent="0.25">
      <c r="A300" s="452"/>
      <c r="B300" s="326"/>
      <c r="C300" s="327"/>
      <c r="D300" s="330"/>
      <c r="E300" s="333"/>
      <c r="F300" s="336"/>
      <c r="G300" s="336"/>
      <c r="H300" s="336"/>
      <c r="I300" s="525"/>
      <c r="J300" s="352"/>
      <c r="K300" s="352"/>
      <c r="L300" s="291" t="s">
        <v>318</v>
      </c>
      <c r="M300" s="291" t="s">
        <v>319</v>
      </c>
      <c r="N300" s="354" t="s">
        <v>307</v>
      </c>
      <c r="O300" s="346">
        <v>0.3</v>
      </c>
      <c r="P300" s="50">
        <v>44409</v>
      </c>
    </row>
    <row r="301" spans="1:16" s="24" customFormat="1" ht="38.25" customHeight="1" thickBot="1" x14ac:dyDescent="0.3">
      <c r="A301" s="452"/>
      <c r="B301" s="326"/>
      <c r="C301" s="327"/>
      <c r="D301" s="331"/>
      <c r="E301" s="334"/>
      <c r="F301" s="337"/>
      <c r="G301" s="337"/>
      <c r="H301" s="337"/>
      <c r="I301" s="526"/>
      <c r="J301" s="353"/>
      <c r="K301" s="353"/>
      <c r="L301" s="356"/>
      <c r="M301" s="356"/>
      <c r="N301" s="357"/>
      <c r="O301" s="358"/>
      <c r="P301" s="51">
        <v>44256</v>
      </c>
    </row>
    <row r="302" spans="1:16" s="24" customFormat="1" ht="38.25" customHeight="1" x14ac:dyDescent="0.25">
      <c r="A302" s="452"/>
      <c r="B302" s="326"/>
      <c r="C302" s="328"/>
      <c r="D302" s="329" t="s">
        <v>320</v>
      </c>
      <c r="E302" s="335">
        <v>2</v>
      </c>
      <c r="F302" s="335" t="s">
        <v>321</v>
      </c>
      <c r="G302" s="335" t="s">
        <v>322</v>
      </c>
      <c r="H302" s="335" t="s">
        <v>323</v>
      </c>
      <c r="I302" s="372">
        <v>13098</v>
      </c>
      <c r="J302" s="351" t="s">
        <v>23</v>
      </c>
      <c r="K302" s="351">
        <v>1</v>
      </c>
      <c r="L302" s="52" t="s">
        <v>324</v>
      </c>
      <c r="M302" s="52" t="s">
        <v>325</v>
      </c>
      <c r="N302" s="53" t="s">
        <v>326</v>
      </c>
      <c r="O302" s="54">
        <v>0.35</v>
      </c>
      <c r="P302" s="48">
        <v>44197</v>
      </c>
    </row>
    <row r="303" spans="1:16" s="24" customFormat="1" ht="38.25" customHeight="1" x14ac:dyDescent="0.25">
      <c r="A303" s="452"/>
      <c r="B303" s="326"/>
      <c r="C303" s="328"/>
      <c r="D303" s="330"/>
      <c r="E303" s="336"/>
      <c r="F303" s="336"/>
      <c r="G303" s="336"/>
      <c r="H303" s="336"/>
      <c r="I303" s="373"/>
      <c r="J303" s="352"/>
      <c r="K303" s="352"/>
      <c r="L303" s="291" t="s">
        <v>327</v>
      </c>
      <c r="M303" s="291" t="s">
        <v>325</v>
      </c>
      <c r="N303" s="363" t="s">
        <v>328</v>
      </c>
      <c r="O303" s="346">
        <v>0.15</v>
      </c>
      <c r="P303" s="55">
        <v>44197</v>
      </c>
    </row>
    <row r="304" spans="1:16" s="24" customFormat="1" ht="38.25" customHeight="1" x14ac:dyDescent="0.25">
      <c r="A304" s="452"/>
      <c r="B304" s="326"/>
      <c r="C304" s="328"/>
      <c r="D304" s="330"/>
      <c r="E304" s="336"/>
      <c r="F304" s="336"/>
      <c r="G304" s="336"/>
      <c r="H304" s="336"/>
      <c r="I304" s="373"/>
      <c r="J304" s="352"/>
      <c r="K304" s="352"/>
      <c r="L304" s="291"/>
      <c r="M304" s="291"/>
      <c r="N304" s="363"/>
      <c r="O304" s="346"/>
      <c r="P304" s="55">
        <v>44197</v>
      </c>
    </row>
    <row r="305" spans="1:16" s="24" customFormat="1" ht="38.25" customHeight="1" x14ac:dyDescent="0.25">
      <c r="A305" s="452"/>
      <c r="B305" s="326"/>
      <c r="C305" s="328"/>
      <c r="D305" s="330"/>
      <c r="E305" s="336"/>
      <c r="F305" s="336"/>
      <c r="G305" s="336"/>
      <c r="H305" s="336"/>
      <c r="I305" s="373"/>
      <c r="J305" s="352"/>
      <c r="K305" s="352"/>
      <c r="L305" s="291"/>
      <c r="M305" s="291"/>
      <c r="N305" s="363"/>
      <c r="O305" s="346"/>
      <c r="P305" s="55">
        <v>44197</v>
      </c>
    </row>
    <row r="306" spans="1:16" s="24" customFormat="1" ht="38.25" customHeight="1" x14ac:dyDescent="0.25">
      <c r="A306" s="452"/>
      <c r="B306" s="326"/>
      <c r="C306" s="328"/>
      <c r="D306" s="330"/>
      <c r="E306" s="336"/>
      <c r="F306" s="336"/>
      <c r="G306" s="336"/>
      <c r="H306" s="336"/>
      <c r="I306" s="373"/>
      <c r="J306" s="352"/>
      <c r="K306" s="352"/>
      <c r="L306" s="291" t="s">
        <v>329</v>
      </c>
      <c r="M306" s="363" t="s">
        <v>325</v>
      </c>
      <c r="N306" s="363" t="s">
        <v>330</v>
      </c>
      <c r="O306" s="346">
        <v>0.34</v>
      </c>
      <c r="P306" s="55">
        <v>44197</v>
      </c>
    </row>
    <row r="307" spans="1:16" s="24" customFormat="1" ht="38.25" customHeight="1" x14ac:dyDescent="0.25">
      <c r="A307" s="452"/>
      <c r="B307" s="326"/>
      <c r="C307" s="328"/>
      <c r="D307" s="330"/>
      <c r="E307" s="336"/>
      <c r="F307" s="336"/>
      <c r="G307" s="336"/>
      <c r="H307" s="336"/>
      <c r="I307" s="373"/>
      <c r="J307" s="352"/>
      <c r="K307" s="352"/>
      <c r="L307" s="291"/>
      <c r="M307" s="363"/>
      <c r="N307" s="363"/>
      <c r="O307" s="346"/>
      <c r="P307" s="55">
        <v>44197</v>
      </c>
    </row>
    <row r="308" spans="1:16" s="24" customFormat="1" ht="38.25" customHeight="1" x14ac:dyDescent="0.25">
      <c r="A308" s="452"/>
      <c r="B308" s="326"/>
      <c r="C308" s="328"/>
      <c r="D308" s="330"/>
      <c r="E308" s="336"/>
      <c r="F308" s="336"/>
      <c r="G308" s="336"/>
      <c r="H308" s="336"/>
      <c r="I308" s="373"/>
      <c r="J308" s="352"/>
      <c r="K308" s="352"/>
      <c r="L308" s="45" t="s">
        <v>331</v>
      </c>
      <c r="M308" s="56" t="s">
        <v>325</v>
      </c>
      <c r="N308" s="56" t="s">
        <v>332</v>
      </c>
      <c r="O308" s="57">
        <v>0.03</v>
      </c>
      <c r="P308" s="55">
        <v>44197</v>
      </c>
    </row>
    <row r="309" spans="1:16" s="24" customFormat="1" ht="38.25" customHeight="1" x14ac:dyDescent="0.25">
      <c r="A309" s="452"/>
      <c r="B309" s="326"/>
      <c r="C309" s="328"/>
      <c r="D309" s="330"/>
      <c r="E309" s="336"/>
      <c r="F309" s="336"/>
      <c r="G309" s="336"/>
      <c r="H309" s="336"/>
      <c r="I309" s="373"/>
      <c r="J309" s="352"/>
      <c r="K309" s="352"/>
      <c r="L309" s="291" t="s">
        <v>333</v>
      </c>
      <c r="M309" s="363" t="s">
        <v>325</v>
      </c>
      <c r="N309" s="363" t="s">
        <v>332</v>
      </c>
      <c r="O309" s="364">
        <v>0.03</v>
      </c>
      <c r="P309" s="55">
        <v>44197</v>
      </c>
    </row>
    <row r="310" spans="1:16" s="24" customFormat="1" ht="38.25" customHeight="1" x14ac:dyDescent="0.25">
      <c r="A310" s="452"/>
      <c r="B310" s="326"/>
      <c r="C310" s="328"/>
      <c r="D310" s="330"/>
      <c r="E310" s="336"/>
      <c r="F310" s="336"/>
      <c r="G310" s="336"/>
      <c r="H310" s="336"/>
      <c r="I310" s="373"/>
      <c r="J310" s="352"/>
      <c r="K310" s="352"/>
      <c r="L310" s="291"/>
      <c r="M310" s="363"/>
      <c r="N310" s="363"/>
      <c r="O310" s="364"/>
      <c r="P310" s="55">
        <v>44197</v>
      </c>
    </row>
    <row r="311" spans="1:16" s="24" customFormat="1" ht="38.25" customHeight="1" thickBot="1" x14ac:dyDescent="0.3">
      <c r="A311" s="452"/>
      <c r="B311" s="326"/>
      <c r="C311" s="328"/>
      <c r="D311" s="331"/>
      <c r="E311" s="337"/>
      <c r="F311" s="337"/>
      <c r="G311" s="337"/>
      <c r="H311" s="337"/>
      <c r="I311" s="374"/>
      <c r="J311" s="353"/>
      <c r="K311" s="353"/>
      <c r="L311" s="58" t="s">
        <v>334</v>
      </c>
      <c r="M311" s="58" t="s">
        <v>325</v>
      </c>
      <c r="N311" s="59" t="s">
        <v>307</v>
      </c>
      <c r="O311" s="60">
        <v>0.1</v>
      </c>
      <c r="P311" s="61">
        <v>44197</v>
      </c>
    </row>
    <row r="312" spans="1:16" s="24" customFormat="1" ht="38.25" customHeight="1" x14ac:dyDescent="0.25">
      <c r="A312" s="452"/>
      <c r="B312" s="326"/>
      <c r="C312" s="327"/>
      <c r="D312" s="365" t="s">
        <v>335</v>
      </c>
      <c r="E312" s="368">
        <v>3</v>
      </c>
      <c r="F312" s="368" t="s">
        <v>336</v>
      </c>
      <c r="G312" s="335" t="s">
        <v>337</v>
      </c>
      <c r="H312" s="335" t="s">
        <v>323</v>
      </c>
      <c r="I312" s="527">
        <f>0.16+0.004</f>
        <v>0.16400000000000001</v>
      </c>
      <c r="J312" s="351" t="s">
        <v>23</v>
      </c>
      <c r="K312" s="351">
        <v>1</v>
      </c>
      <c r="L312" s="347" t="s">
        <v>338</v>
      </c>
      <c r="M312" s="347" t="s">
        <v>339</v>
      </c>
      <c r="N312" s="344" t="s">
        <v>326</v>
      </c>
      <c r="O312" s="349">
        <v>0.2</v>
      </c>
      <c r="P312" s="48">
        <v>44197</v>
      </c>
    </row>
    <row r="313" spans="1:16" s="24" customFormat="1" ht="38.25" customHeight="1" x14ac:dyDescent="0.25">
      <c r="A313" s="452"/>
      <c r="B313" s="326"/>
      <c r="C313" s="327"/>
      <c r="D313" s="366"/>
      <c r="E313" s="369"/>
      <c r="F313" s="369"/>
      <c r="G313" s="371"/>
      <c r="H313" s="371"/>
      <c r="I313" s="528"/>
      <c r="J313" s="352"/>
      <c r="K313" s="352"/>
      <c r="L313" s="379"/>
      <c r="M313" s="379"/>
      <c r="N313" s="360"/>
      <c r="O313" s="362"/>
      <c r="P313" s="55">
        <v>44197</v>
      </c>
    </row>
    <row r="314" spans="1:16" s="24" customFormat="1" ht="38.25" customHeight="1" x14ac:dyDescent="0.25">
      <c r="A314" s="452"/>
      <c r="B314" s="326"/>
      <c r="C314" s="327"/>
      <c r="D314" s="366"/>
      <c r="E314" s="369"/>
      <c r="F314" s="369"/>
      <c r="G314" s="336"/>
      <c r="H314" s="336"/>
      <c r="I314" s="529"/>
      <c r="J314" s="352"/>
      <c r="K314" s="352"/>
      <c r="L314" s="281" t="s">
        <v>340</v>
      </c>
      <c r="M314" s="281" t="s">
        <v>317</v>
      </c>
      <c r="N314" s="359" t="s">
        <v>326</v>
      </c>
      <c r="O314" s="361">
        <v>0.7</v>
      </c>
      <c r="P314" s="55">
        <v>44197</v>
      </c>
    </row>
    <row r="315" spans="1:16" s="24" customFormat="1" ht="38.25" customHeight="1" x14ac:dyDescent="0.25">
      <c r="A315" s="452"/>
      <c r="B315" s="326"/>
      <c r="C315" s="327"/>
      <c r="D315" s="366"/>
      <c r="E315" s="369"/>
      <c r="F315" s="369"/>
      <c r="G315" s="336"/>
      <c r="H315" s="336"/>
      <c r="I315" s="529"/>
      <c r="J315" s="352"/>
      <c r="K315" s="352"/>
      <c r="L315" s="282"/>
      <c r="M315" s="282"/>
      <c r="N315" s="345"/>
      <c r="O315" s="350"/>
      <c r="P315" s="55">
        <v>44197</v>
      </c>
    </row>
    <row r="316" spans="1:16" s="24" customFormat="1" ht="38.25" customHeight="1" x14ac:dyDescent="0.25">
      <c r="A316" s="452"/>
      <c r="B316" s="326"/>
      <c r="C316" s="327"/>
      <c r="D316" s="366"/>
      <c r="E316" s="369"/>
      <c r="F316" s="369"/>
      <c r="G316" s="336"/>
      <c r="H316" s="336"/>
      <c r="I316" s="529"/>
      <c r="J316" s="352"/>
      <c r="K316" s="352"/>
      <c r="L316" s="282"/>
      <c r="M316" s="282"/>
      <c r="N316" s="345"/>
      <c r="O316" s="350"/>
      <c r="P316" s="55">
        <v>44197</v>
      </c>
    </row>
    <row r="317" spans="1:16" s="24" customFormat="1" ht="38.25" customHeight="1" x14ac:dyDescent="0.25">
      <c r="A317" s="452"/>
      <c r="B317" s="326"/>
      <c r="C317" s="327"/>
      <c r="D317" s="366"/>
      <c r="E317" s="369"/>
      <c r="F317" s="369"/>
      <c r="G317" s="336"/>
      <c r="H317" s="336"/>
      <c r="I317" s="529"/>
      <c r="J317" s="352"/>
      <c r="K317" s="352"/>
      <c r="L317" s="283"/>
      <c r="M317" s="283"/>
      <c r="N317" s="360"/>
      <c r="O317" s="362"/>
      <c r="P317" s="55">
        <v>44197</v>
      </c>
    </row>
    <row r="318" spans="1:16" s="24" customFormat="1" ht="38.25" customHeight="1" x14ac:dyDescent="0.25">
      <c r="A318" s="452"/>
      <c r="B318" s="326"/>
      <c r="C318" s="327"/>
      <c r="D318" s="366"/>
      <c r="E318" s="369"/>
      <c r="F318" s="369"/>
      <c r="G318" s="336"/>
      <c r="H318" s="336"/>
      <c r="I318" s="529"/>
      <c r="J318" s="352"/>
      <c r="K318" s="352"/>
      <c r="L318" s="281" t="s">
        <v>341</v>
      </c>
      <c r="M318" s="281" t="s">
        <v>342</v>
      </c>
      <c r="N318" s="359" t="s">
        <v>326</v>
      </c>
      <c r="O318" s="361">
        <v>0.1</v>
      </c>
      <c r="P318" s="55">
        <v>44197</v>
      </c>
    </row>
    <row r="319" spans="1:16" s="24" customFormat="1" ht="38.25" customHeight="1" thickBot="1" x14ac:dyDescent="0.3">
      <c r="A319" s="452"/>
      <c r="B319" s="326"/>
      <c r="C319" s="327"/>
      <c r="D319" s="367"/>
      <c r="E319" s="370"/>
      <c r="F319" s="370"/>
      <c r="G319" s="337"/>
      <c r="H319" s="337"/>
      <c r="I319" s="530"/>
      <c r="J319" s="353"/>
      <c r="K319" s="353"/>
      <c r="L319" s="376"/>
      <c r="M319" s="376"/>
      <c r="N319" s="377"/>
      <c r="O319" s="378"/>
      <c r="P319" s="61">
        <v>44197</v>
      </c>
    </row>
    <row r="320" spans="1:16" s="24" customFormat="1" ht="38.25" customHeight="1" x14ac:dyDescent="0.25">
      <c r="A320" s="452"/>
      <c r="B320" s="326"/>
      <c r="C320" s="327"/>
      <c r="D320" s="365" t="s">
        <v>343</v>
      </c>
      <c r="E320" s="368">
        <v>4</v>
      </c>
      <c r="F320" s="368" t="s">
        <v>344</v>
      </c>
      <c r="G320" s="335" t="s">
        <v>345</v>
      </c>
      <c r="H320" s="335" t="s">
        <v>323</v>
      </c>
      <c r="I320" s="372">
        <v>31000</v>
      </c>
      <c r="J320" s="351" t="s">
        <v>23</v>
      </c>
      <c r="K320" s="351">
        <v>1</v>
      </c>
      <c r="L320" s="375" t="s">
        <v>346</v>
      </c>
      <c r="M320" s="375" t="s">
        <v>347</v>
      </c>
      <c r="N320" s="344" t="s">
        <v>348</v>
      </c>
      <c r="O320" s="349">
        <v>0.3</v>
      </c>
      <c r="P320" s="48">
        <v>44197</v>
      </c>
    </row>
    <row r="321" spans="1:16" s="24" customFormat="1" ht="38.25" customHeight="1" x14ac:dyDescent="0.25">
      <c r="A321" s="452"/>
      <c r="B321" s="326"/>
      <c r="C321" s="327"/>
      <c r="D321" s="366"/>
      <c r="E321" s="369"/>
      <c r="F321" s="369"/>
      <c r="G321" s="336"/>
      <c r="H321" s="336"/>
      <c r="I321" s="373"/>
      <c r="J321" s="352"/>
      <c r="K321" s="352"/>
      <c r="L321" s="283"/>
      <c r="M321" s="283"/>
      <c r="N321" s="360"/>
      <c r="O321" s="362"/>
      <c r="P321" s="55">
        <v>44197</v>
      </c>
    </row>
    <row r="322" spans="1:16" s="24" customFormat="1" ht="38.25" customHeight="1" thickBot="1" x14ac:dyDescent="0.3">
      <c r="A322" s="453"/>
      <c r="B322" s="326"/>
      <c r="C322" s="327"/>
      <c r="D322" s="366"/>
      <c r="E322" s="370"/>
      <c r="F322" s="370"/>
      <c r="G322" s="337"/>
      <c r="H322" s="337"/>
      <c r="I322" s="374"/>
      <c r="J322" s="353"/>
      <c r="K322" s="353"/>
      <c r="L322" s="58" t="s">
        <v>349</v>
      </c>
      <c r="M322" s="58" t="s">
        <v>350</v>
      </c>
      <c r="N322" s="59" t="s">
        <v>348</v>
      </c>
      <c r="O322" s="60">
        <v>0.7</v>
      </c>
      <c r="P322" s="62">
        <v>44197</v>
      </c>
    </row>
    <row r="323" spans="1:16" ht="38.25" customHeight="1" x14ac:dyDescent="0.25">
      <c r="A323" s="449">
        <v>7556</v>
      </c>
      <c r="B323" s="336" t="s">
        <v>386</v>
      </c>
      <c r="C323" s="336"/>
      <c r="D323" s="454" t="s">
        <v>380</v>
      </c>
      <c r="E323" s="390">
        <v>1</v>
      </c>
      <c r="F323" s="392" t="s">
        <v>379</v>
      </c>
      <c r="G323" s="392" t="s">
        <v>372</v>
      </c>
      <c r="H323" s="392" t="s">
        <v>33</v>
      </c>
      <c r="I323" s="386">
        <v>0.7</v>
      </c>
      <c r="J323" s="392" t="s">
        <v>23</v>
      </c>
      <c r="K323" s="386">
        <v>1</v>
      </c>
      <c r="L323" s="388" t="s">
        <v>378</v>
      </c>
      <c r="M323" s="388" t="s">
        <v>377</v>
      </c>
      <c r="N323" s="392" t="s">
        <v>355</v>
      </c>
      <c r="O323" s="392">
        <f>1/3</f>
        <v>0.33333333333333331</v>
      </c>
      <c r="P323" s="392" t="s">
        <v>394</v>
      </c>
    </row>
    <row r="324" spans="1:16" ht="38.25" customHeight="1" x14ac:dyDescent="0.25">
      <c r="A324" s="450"/>
      <c r="B324" s="336"/>
      <c r="C324" s="336"/>
      <c r="D324" s="448"/>
      <c r="E324" s="391"/>
      <c r="F324" s="393"/>
      <c r="G324" s="393"/>
      <c r="H324" s="393"/>
      <c r="I324" s="387"/>
      <c r="J324" s="393"/>
      <c r="K324" s="387"/>
      <c r="L324" s="389"/>
      <c r="M324" s="389"/>
      <c r="N324" s="393"/>
      <c r="O324" s="393"/>
      <c r="P324" s="393"/>
    </row>
    <row r="325" spans="1:16" ht="38.25" customHeight="1" x14ac:dyDescent="0.25">
      <c r="A325" s="450"/>
      <c r="B325" s="336"/>
      <c r="C325" s="336"/>
      <c r="D325" s="448"/>
      <c r="E325" s="391"/>
      <c r="F325" s="393"/>
      <c r="G325" s="393"/>
      <c r="H325" s="393"/>
      <c r="I325" s="387"/>
      <c r="J325" s="393"/>
      <c r="K325" s="387"/>
      <c r="L325" s="389"/>
      <c r="M325" s="389"/>
      <c r="N325" s="393"/>
      <c r="O325" s="393"/>
      <c r="P325" s="393"/>
    </row>
    <row r="326" spans="1:16" ht="38.25" customHeight="1" x14ac:dyDescent="0.25">
      <c r="A326" s="450"/>
      <c r="B326" s="336"/>
      <c r="C326" s="336"/>
      <c r="D326" s="448"/>
      <c r="E326" s="391"/>
      <c r="F326" s="393"/>
      <c r="G326" s="393"/>
      <c r="H326" s="393"/>
      <c r="I326" s="387"/>
      <c r="J326" s="393"/>
      <c r="K326" s="387"/>
      <c r="L326" s="389"/>
      <c r="M326" s="389"/>
      <c r="N326" s="393"/>
      <c r="O326" s="393"/>
      <c r="P326" s="393"/>
    </row>
    <row r="327" spans="1:16" ht="38.25" customHeight="1" x14ac:dyDescent="0.25">
      <c r="A327" s="450"/>
      <c r="B327" s="336"/>
      <c r="C327" s="336"/>
      <c r="D327" s="448"/>
      <c r="E327" s="391"/>
      <c r="F327" s="393"/>
      <c r="G327" s="393"/>
      <c r="H327" s="393"/>
      <c r="I327" s="387"/>
      <c r="J327" s="393"/>
      <c r="K327" s="387"/>
      <c r="L327" s="401" t="s">
        <v>365</v>
      </c>
      <c r="M327" s="401" t="s">
        <v>354</v>
      </c>
      <c r="N327" s="393"/>
      <c r="O327" s="398">
        <f>1/3</f>
        <v>0.33333333333333331</v>
      </c>
      <c r="P327" s="398" t="s">
        <v>71</v>
      </c>
    </row>
    <row r="328" spans="1:16" ht="38.25" customHeight="1" x14ac:dyDescent="0.25">
      <c r="A328" s="450"/>
      <c r="B328" s="336"/>
      <c r="C328" s="336"/>
      <c r="D328" s="448"/>
      <c r="E328" s="391"/>
      <c r="F328" s="393"/>
      <c r="G328" s="393"/>
      <c r="H328" s="393"/>
      <c r="I328" s="387"/>
      <c r="J328" s="393"/>
      <c r="K328" s="387"/>
      <c r="L328" s="402"/>
      <c r="M328" s="402"/>
      <c r="N328" s="393"/>
      <c r="O328" s="399"/>
      <c r="P328" s="399"/>
    </row>
    <row r="329" spans="1:16" ht="38.25" customHeight="1" x14ac:dyDescent="0.25">
      <c r="A329" s="450"/>
      <c r="B329" s="336"/>
      <c r="C329" s="336"/>
      <c r="D329" s="448"/>
      <c r="E329" s="391"/>
      <c r="F329" s="393"/>
      <c r="G329" s="393"/>
      <c r="H329" s="393"/>
      <c r="I329" s="387"/>
      <c r="J329" s="393"/>
      <c r="K329" s="387"/>
      <c r="L329" s="402"/>
      <c r="M329" s="402"/>
      <c r="N329" s="393"/>
      <c r="O329" s="399"/>
      <c r="P329" s="399"/>
    </row>
    <row r="330" spans="1:16" ht="38.25" customHeight="1" x14ac:dyDescent="0.25">
      <c r="A330" s="450"/>
      <c r="B330" s="336"/>
      <c r="C330" s="336"/>
      <c r="D330" s="448"/>
      <c r="E330" s="391"/>
      <c r="F330" s="393"/>
      <c r="G330" s="393"/>
      <c r="H330" s="393"/>
      <c r="I330" s="387"/>
      <c r="J330" s="393"/>
      <c r="K330" s="387"/>
      <c r="L330" s="403"/>
      <c r="M330" s="403"/>
      <c r="N330" s="393"/>
      <c r="O330" s="392"/>
      <c r="P330" s="392"/>
    </row>
    <row r="331" spans="1:16" ht="38.25" customHeight="1" x14ac:dyDescent="0.25">
      <c r="A331" s="450"/>
      <c r="B331" s="336"/>
      <c r="C331" s="336"/>
      <c r="D331" s="448"/>
      <c r="E331" s="391"/>
      <c r="F331" s="393"/>
      <c r="G331" s="393"/>
      <c r="H331" s="393"/>
      <c r="I331" s="387"/>
      <c r="J331" s="393"/>
      <c r="K331" s="387"/>
      <c r="L331" s="400" t="s">
        <v>363</v>
      </c>
      <c r="M331" s="400" t="s">
        <v>353</v>
      </c>
      <c r="N331" s="393"/>
      <c r="O331" s="393">
        <f>1/3</f>
        <v>0.33333333333333331</v>
      </c>
      <c r="P331" s="393" t="s">
        <v>352</v>
      </c>
    </row>
    <row r="332" spans="1:16" ht="38.25" customHeight="1" x14ac:dyDescent="0.25">
      <c r="A332" s="450"/>
      <c r="B332" s="336"/>
      <c r="C332" s="336"/>
      <c r="D332" s="448"/>
      <c r="E332" s="391"/>
      <c r="F332" s="393"/>
      <c r="G332" s="393"/>
      <c r="H332" s="393"/>
      <c r="I332" s="387"/>
      <c r="J332" s="393"/>
      <c r="K332" s="387"/>
      <c r="L332" s="400"/>
      <c r="M332" s="400"/>
      <c r="N332" s="393"/>
      <c r="O332" s="393"/>
      <c r="P332" s="393"/>
    </row>
    <row r="333" spans="1:16" ht="38.25" customHeight="1" x14ac:dyDescent="0.25">
      <c r="A333" s="450"/>
      <c r="B333" s="336"/>
      <c r="C333" s="336"/>
      <c r="D333" s="448"/>
      <c r="E333" s="391"/>
      <c r="F333" s="393"/>
      <c r="G333" s="393"/>
      <c r="H333" s="393"/>
      <c r="I333" s="387"/>
      <c r="J333" s="393"/>
      <c r="K333" s="387"/>
      <c r="L333" s="400"/>
      <c r="M333" s="400"/>
      <c r="N333" s="393"/>
      <c r="O333" s="393"/>
      <c r="P333" s="393"/>
    </row>
    <row r="334" spans="1:16" ht="38.25" customHeight="1" x14ac:dyDescent="0.25">
      <c r="A334" s="450"/>
      <c r="B334" s="336"/>
      <c r="C334" s="336"/>
      <c r="D334" s="448"/>
      <c r="E334" s="404">
        <v>2</v>
      </c>
      <c r="F334" s="394" t="s">
        <v>376</v>
      </c>
      <c r="G334" s="394" t="s">
        <v>372</v>
      </c>
      <c r="H334" s="394" t="s">
        <v>33</v>
      </c>
      <c r="I334" s="396">
        <v>0.54</v>
      </c>
      <c r="J334" s="394" t="s">
        <v>23</v>
      </c>
      <c r="K334" s="396">
        <v>1</v>
      </c>
      <c r="L334" s="411" t="s">
        <v>375</v>
      </c>
      <c r="M334" s="411" t="s">
        <v>374</v>
      </c>
      <c r="N334" s="394" t="s">
        <v>355</v>
      </c>
      <c r="O334" s="394">
        <f>1/3</f>
        <v>0.33333333333333331</v>
      </c>
      <c r="P334" s="394" t="s">
        <v>394</v>
      </c>
    </row>
    <row r="335" spans="1:16" ht="38.25" customHeight="1" x14ac:dyDescent="0.25">
      <c r="A335" s="450"/>
      <c r="B335" s="336"/>
      <c r="C335" s="336"/>
      <c r="D335" s="448"/>
      <c r="E335" s="405"/>
      <c r="F335" s="395"/>
      <c r="G335" s="395"/>
      <c r="H335" s="395"/>
      <c r="I335" s="397"/>
      <c r="J335" s="395"/>
      <c r="K335" s="397"/>
      <c r="L335" s="412"/>
      <c r="M335" s="413"/>
      <c r="N335" s="395"/>
      <c r="O335" s="395"/>
      <c r="P335" s="395"/>
    </row>
    <row r="336" spans="1:16" ht="38.25" customHeight="1" x14ac:dyDescent="0.25">
      <c r="A336" s="450"/>
      <c r="B336" s="336"/>
      <c r="C336" s="336"/>
      <c r="D336" s="448"/>
      <c r="E336" s="405"/>
      <c r="F336" s="395"/>
      <c r="G336" s="395"/>
      <c r="H336" s="395"/>
      <c r="I336" s="397"/>
      <c r="J336" s="395"/>
      <c r="K336" s="397"/>
      <c r="L336" s="412"/>
      <c r="M336" s="413"/>
      <c r="N336" s="395"/>
      <c r="O336" s="395"/>
      <c r="P336" s="395"/>
    </row>
    <row r="337" spans="1:16" ht="38.25" customHeight="1" x14ac:dyDescent="0.25">
      <c r="A337" s="450"/>
      <c r="B337" s="336"/>
      <c r="C337" s="336"/>
      <c r="D337" s="448"/>
      <c r="E337" s="405"/>
      <c r="F337" s="395"/>
      <c r="G337" s="395"/>
      <c r="H337" s="395"/>
      <c r="I337" s="397"/>
      <c r="J337" s="395"/>
      <c r="K337" s="397"/>
      <c r="L337" s="412"/>
      <c r="M337" s="413"/>
      <c r="N337" s="395"/>
      <c r="O337" s="395"/>
      <c r="P337" s="395"/>
    </row>
    <row r="338" spans="1:16" ht="38.25" customHeight="1" x14ac:dyDescent="0.25">
      <c r="A338" s="450"/>
      <c r="B338" s="336"/>
      <c r="C338" s="336"/>
      <c r="D338" s="448"/>
      <c r="E338" s="405"/>
      <c r="F338" s="395"/>
      <c r="G338" s="395"/>
      <c r="H338" s="395"/>
      <c r="I338" s="397"/>
      <c r="J338" s="395"/>
      <c r="K338" s="397"/>
      <c r="L338" s="406" t="s">
        <v>365</v>
      </c>
      <c r="M338" s="406" t="s">
        <v>364</v>
      </c>
      <c r="N338" s="395"/>
      <c r="O338" s="409">
        <f>1/3</f>
        <v>0.33333333333333331</v>
      </c>
      <c r="P338" s="409" t="s">
        <v>395</v>
      </c>
    </row>
    <row r="339" spans="1:16" ht="38.25" customHeight="1" x14ac:dyDescent="0.25">
      <c r="A339" s="450"/>
      <c r="B339" s="336"/>
      <c r="C339" s="336"/>
      <c r="D339" s="448"/>
      <c r="E339" s="405"/>
      <c r="F339" s="395"/>
      <c r="G339" s="395"/>
      <c r="H339" s="395"/>
      <c r="I339" s="397"/>
      <c r="J339" s="395"/>
      <c r="K339" s="397"/>
      <c r="L339" s="407"/>
      <c r="M339" s="407"/>
      <c r="N339" s="395"/>
      <c r="O339" s="410"/>
      <c r="P339" s="410"/>
    </row>
    <row r="340" spans="1:16" ht="38.25" customHeight="1" x14ac:dyDescent="0.25">
      <c r="A340" s="450"/>
      <c r="B340" s="336"/>
      <c r="C340" s="336"/>
      <c r="D340" s="448"/>
      <c r="E340" s="405"/>
      <c r="F340" s="395"/>
      <c r="G340" s="395"/>
      <c r="H340" s="395"/>
      <c r="I340" s="397"/>
      <c r="J340" s="395"/>
      <c r="K340" s="397"/>
      <c r="L340" s="407"/>
      <c r="M340" s="407"/>
      <c r="N340" s="395"/>
      <c r="O340" s="410"/>
      <c r="P340" s="410"/>
    </row>
    <row r="341" spans="1:16" ht="38.25" customHeight="1" x14ac:dyDescent="0.25">
      <c r="A341" s="450"/>
      <c r="B341" s="336"/>
      <c r="C341" s="336"/>
      <c r="D341" s="448"/>
      <c r="E341" s="405"/>
      <c r="F341" s="395"/>
      <c r="G341" s="395"/>
      <c r="H341" s="395"/>
      <c r="I341" s="397"/>
      <c r="J341" s="395"/>
      <c r="K341" s="397"/>
      <c r="L341" s="408"/>
      <c r="M341" s="408"/>
      <c r="N341" s="395"/>
      <c r="O341" s="394"/>
      <c r="P341" s="394"/>
    </row>
    <row r="342" spans="1:16" ht="38.25" customHeight="1" x14ac:dyDescent="0.25">
      <c r="A342" s="450"/>
      <c r="B342" s="336"/>
      <c r="C342" s="336"/>
      <c r="D342" s="448"/>
      <c r="E342" s="405"/>
      <c r="F342" s="395"/>
      <c r="G342" s="395"/>
      <c r="H342" s="395"/>
      <c r="I342" s="397"/>
      <c r="J342" s="395"/>
      <c r="K342" s="397"/>
      <c r="L342" s="413" t="s">
        <v>363</v>
      </c>
      <c r="M342" s="413" t="s">
        <v>353</v>
      </c>
      <c r="N342" s="395"/>
      <c r="O342" s="395">
        <f>1/3</f>
        <v>0.33333333333333331</v>
      </c>
      <c r="P342" s="395" t="s">
        <v>352</v>
      </c>
    </row>
    <row r="343" spans="1:16" ht="38.25" customHeight="1" x14ac:dyDescent="0.25">
      <c r="A343" s="450"/>
      <c r="B343" s="336"/>
      <c r="C343" s="336"/>
      <c r="D343" s="448"/>
      <c r="E343" s="405"/>
      <c r="F343" s="395"/>
      <c r="G343" s="395"/>
      <c r="H343" s="395"/>
      <c r="I343" s="397"/>
      <c r="J343" s="395"/>
      <c r="K343" s="397"/>
      <c r="L343" s="413"/>
      <c r="M343" s="413"/>
      <c r="N343" s="395"/>
      <c r="O343" s="395"/>
      <c r="P343" s="395"/>
    </row>
    <row r="344" spans="1:16" ht="38.25" customHeight="1" x14ac:dyDescent="0.25">
      <c r="A344" s="450"/>
      <c r="B344" s="336"/>
      <c r="C344" s="336"/>
      <c r="D344" s="448"/>
      <c r="E344" s="405"/>
      <c r="F344" s="395"/>
      <c r="G344" s="395"/>
      <c r="H344" s="395"/>
      <c r="I344" s="397"/>
      <c r="J344" s="395"/>
      <c r="K344" s="397"/>
      <c r="L344" s="413"/>
      <c r="M344" s="413"/>
      <c r="N344" s="395"/>
      <c r="O344" s="395"/>
      <c r="P344" s="395"/>
    </row>
    <row r="345" spans="1:16" ht="38.25" customHeight="1" x14ac:dyDescent="0.25">
      <c r="A345" s="450"/>
      <c r="B345" s="336"/>
      <c r="C345" s="336"/>
      <c r="D345" s="448"/>
      <c r="E345" s="465">
        <v>3</v>
      </c>
      <c r="F345" s="418" t="s">
        <v>373</v>
      </c>
      <c r="G345" s="418" t="s">
        <v>372</v>
      </c>
      <c r="H345" s="418" t="s">
        <v>33</v>
      </c>
      <c r="I345" s="414">
        <v>0.5</v>
      </c>
      <c r="J345" s="418" t="s">
        <v>23</v>
      </c>
      <c r="K345" s="414">
        <v>1</v>
      </c>
      <c r="L345" s="426" t="s">
        <v>371</v>
      </c>
      <c r="M345" s="426" t="s">
        <v>370</v>
      </c>
      <c r="N345" s="418" t="s">
        <v>355</v>
      </c>
      <c r="O345" s="418">
        <f>1/3</f>
        <v>0.33333333333333331</v>
      </c>
      <c r="P345" s="418" t="s">
        <v>394</v>
      </c>
    </row>
    <row r="346" spans="1:16" ht="38.25" customHeight="1" x14ac:dyDescent="0.25">
      <c r="A346" s="450"/>
      <c r="B346" s="336"/>
      <c r="C346" s="336"/>
      <c r="D346" s="448"/>
      <c r="E346" s="466"/>
      <c r="F346" s="419"/>
      <c r="G346" s="419"/>
      <c r="H346" s="419"/>
      <c r="I346" s="415"/>
      <c r="J346" s="419"/>
      <c r="K346" s="415"/>
      <c r="L346" s="427"/>
      <c r="M346" s="427"/>
      <c r="N346" s="419"/>
      <c r="O346" s="419"/>
      <c r="P346" s="419"/>
    </row>
    <row r="347" spans="1:16" ht="38.25" customHeight="1" x14ac:dyDescent="0.25">
      <c r="A347" s="450"/>
      <c r="B347" s="336"/>
      <c r="C347" s="336"/>
      <c r="D347" s="448"/>
      <c r="E347" s="466"/>
      <c r="F347" s="419"/>
      <c r="G347" s="419"/>
      <c r="H347" s="419"/>
      <c r="I347" s="415"/>
      <c r="J347" s="419"/>
      <c r="K347" s="415"/>
      <c r="L347" s="427"/>
      <c r="M347" s="427"/>
      <c r="N347" s="419"/>
      <c r="O347" s="419"/>
      <c r="P347" s="419"/>
    </row>
    <row r="348" spans="1:16" ht="38.25" customHeight="1" x14ac:dyDescent="0.25">
      <c r="A348" s="450"/>
      <c r="B348" s="336"/>
      <c r="C348" s="336"/>
      <c r="D348" s="448"/>
      <c r="E348" s="466"/>
      <c r="F348" s="419"/>
      <c r="G348" s="419"/>
      <c r="H348" s="419"/>
      <c r="I348" s="415"/>
      <c r="J348" s="419"/>
      <c r="K348" s="415"/>
      <c r="L348" s="427"/>
      <c r="M348" s="427"/>
      <c r="N348" s="419"/>
      <c r="O348" s="419"/>
      <c r="P348" s="419"/>
    </row>
    <row r="349" spans="1:16" ht="38.25" customHeight="1" x14ac:dyDescent="0.25">
      <c r="A349" s="450"/>
      <c r="B349" s="336"/>
      <c r="C349" s="336"/>
      <c r="D349" s="448"/>
      <c r="E349" s="466"/>
      <c r="F349" s="419"/>
      <c r="G349" s="419"/>
      <c r="H349" s="419"/>
      <c r="I349" s="415"/>
      <c r="J349" s="419"/>
      <c r="K349" s="415"/>
      <c r="L349" s="428" t="s">
        <v>365</v>
      </c>
      <c r="M349" s="428" t="s">
        <v>364</v>
      </c>
      <c r="N349" s="419"/>
      <c r="O349" s="416">
        <f>1/3</f>
        <v>0.33333333333333331</v>
      </c>
      <c r="P349" s="416" t="s">
        <v>395</v>
      </c>
    </row>
    <row r="350" spans="1:16" ht="38.25" customHeight="1" x14ac:dyDescent="0.25">
      <c r="A350" s="450"/>
      <c r="B350" s="336"/>
      <c r="C350" s="336"/>
      <c r="D350" s="448"/>
      <c r="E350" s="466"/>
      <c r="F350" s="419"/>
      <c r="G350" s="419"/>
      <c r="H350" s="419"/>
      <c r="I350" s="415"/>
      <c r="J350" s="419"/>
      <c r="K350" s="415"/>
      <c r="L350" s="429"/>
      <c r="M350" s="429"/>
      <c r="N350" s="419"/>
      <c r="O350" s="417"/>
      <c r="P350" s="417"/>
    </row>
    <row r="351" spans="1:16" ht="38.25" customHeight="1" x14ac:dyDescent="0.25">
      <c r="A351" s="450"/>
      <c r="B351" s="336"/>
      <c r="C351" s="336"/>
      <c r="D351" s="448"/>
      <c r="E351" s="466"/>
      <c r="F351" s="419"/>
      <c r="G351" s="419"/>
      <c r="H351" s="419"/>
      <c r="I351" s="415"/>
      <c r="J351" s="419"/>
      <c r="K351" s="415"/>
      <c r="L351" s="429"/>
      <c r="M351" s="429"/>
      <c r="N351" s="419"/>
      <c r="O351" s="417"/>
      <c r="P351" s="417"/>
    </row>
    <row r="352" spans="1:16" ht="38.25" customHeight="1" x14ac:dyDescent="0.25">
      <c r="A352" s="450"/>
      <c r="B352" s="336"/>
      <c r="C352" s="336"/>
      <c r="D352" s="448"/>
      <c r="E352" s="466"/>
      <c r="F352" s="419"/>
      <c r="G352" s="419"/>
      <c r="H352" s="419"/>
      <c r="I352" s="415"/>
      <c r="J352" s="419"/>
      <c r="K352" s="415"/>
      <c r="L352" s="426"/>
      <c r="M352" s="426"/>
      <c r="N352" s="419"/>
      <c r="O352" s="418"/>
      <c r="P352" s="418"/>
    </row>
    <row r="353" spans="1:16" ht="38.25" customHeight="1" x14ac:dyDescent="0.25">
      <c r="A353" s="450"/>
      <c r="B353" s="336"/>
      <c r="C353" s="336"/>
      <c r="D353" s="448"/>
      <c r="E353" s="466"/>
      <c r="F353" s="419"/>
      <c r="G353" s="419"/>
      <c r="H353" s="419"/>
      <c r="I353" s="415"/>
      <c r="J353" s="419"/>
      <c r="K353" s="415"/>
      <c r="L353" s="427" t="s">
        <v>363</v>
      </c>
      <c r="M353" s="427" t="s">
        <v>353</v>
      </c>
      <c r="N353" s="419"/>
      <c r="O353" s="419">
        <f>1/3</f>
        <v>0.33333333333333331</v>
      </c>
      <c r="P353" s="419" t="s">
        <v>352</v>
      </c>
    </row>
    <row r="354" spans="1:16" ht="38.25" customHeight="1" x14ac:dyDescent="0.25">
      <c r="A354" s="450"/>
      <c r="B354" s="336"/>
      <c r="C354" s="336"/>
      <c r="D354" s="448"/>
      <c r="E354" s="466"/>
      <c r="F354" s="419"/>
      <c r="G354" s="419"/>
      <c r="H354" s="419"/>
      <c r="I354" s="415"/>
      <c r="J354" s="419"/>
      <c r="K354" s="415"/>
      <c r="L354" s="427"/>
      <c r="M354" s="427"/>
      <c r="N354" s="419"/>
      <c r="O354" s="419"/>
      <c r="P354" s="419"/>
    </row>
    <row r="355" spans="1:16" ht="38.25" customHeight="1" x14ac:dyDescent="0.25">
      <c r="A355" s="450"/>
      <c r="B355" s="336"/>
      <c r="C355" s="336"/>
      <c r="D355" s="448"/>
      <c r="E355" s="466"/>
      <c r="F355" s="419"/>
      <c r="G355" s="419"/>
      <c r="H355" s="419"/>
      <c r="I355" s="415"/>
      <c r="J355" s="419"/>
      <c r="K355" s="415"/>
      <c r="L355" s="427"/>
      <c r="M355" s="427"/>
      <c r="N355" s="419"/>
      <c r="O355" s="419"/>
      <c r="P355" s="419"/>
    </row>
    <row r="356" spans="1:16" ht="38.25" customHeight="1" x14ac:dyDescent="0.25">
      <c r="A356" s="450"/>
      <c r="B356" s="336"/>
      <c r="C356" s="336"/>
      <c r="D356" s="454" t="s">
        <v>381</v>
      </c>
      <c r="E356" s="420">
        <v>4</v>
      </c>
      <c r="F356" s="422" t="s">
        <v>369</v>
      </c>
      <c r="G356" s="422" t="s">
        <v>368</v>
      </c>
      <c r="H356" s="422" t="s">
        <v>33</v>
      </c>
      <c r="I356" s="424">
        <v>0.8</v>
      </c>
      <c r="J356" s="422" t="s">
        <v>23</v>
      </c>
      <c r="K356" s="424">
        <v>1</v>
      </c>
      <c r="L356" s="434" t="s">
        <v>367</v>
      </c>
      <c r="M356" s="434" t="s">
        <v>366</v>
      </c>
      <c r="N356" s="422" t="s">
        <v>355</v>
      </c>
      <c r="O356" s="422">
        <f>1/3</f>
        <v>0.33333333333333331</v>
      </c>
      <c r="P356" s="422" t="s">
        <v>394</v>
      </c>
    </row>
    <row r="357" spans="1:16" ht="38.25" customHeight="1" x14ac:dyDescent="0.25">
      <c r="A357" s="450"/>
      <c r="B357" s="336"/>
      <c r="C357" s="336"/>
      <c r="D357" s="448"/>
      <c r="E357" s="421"/>
      <c r="F357" s="423"/>
      <c r="G357" s="423"/>
      <c r="H357" s="423"/>
      <c r="I357" s="425"/>
      <c r="J357" s="423"/>
      <c r="K357" s="425"/>
      <c r="L357" s="431"/>
      <c r="M357" s="431"/>
      <c r="N357" s="423"/>
      <c r="O357" s="423"/>
      <c r="P357" s="423"/>
    </row>
    <row r="358" spans="1:16" ht="38.25" customHeight="1" x14ac:dyDescent="0.25">
      <c r="A358" s="450"/>
      <c r="B358" s="336"/>
      <c r="C358" s="336"/>
      <c r="D358" s="448"/>
      <c r="E358" s="421"/>
      <c r="F358" s="423"/>
      <c r="G358" s="423"/>
      <c r="H358" s="423"/>
      <c r="I358" s="425"/>
      <c r="J358" s="423"/>
      <c r="K358" s="425"/>
      <c r="L358" s="431"/>
      <c r="M358" s="431"/>
      <c r="N358" s="423"/>
      <c r="O358" s="423"/>
      <c r="P358" s="423"/>
    </row>
    <row r="359" spans="1:16" ht="38.25" customHeight="1" x14ac:dyDescent="0.25">
      <c r="A359" s="450"/>
      <c r="B359" s="336"/>
      <c r="C359" s="336"/>
      <c r="D359" s="448"/>
      <c r="E359" s="421"/>
      <c r="F359" s="423"/>
      <c r="G359" s="423"/>
      <c r="H359" s="423"/>
      <c r="I359" s="425"/>
      <c r="J359" s="423"/>
      <c r="K359" s="425"/>
      <c r="L359" s="431"/>
      <c r="M359" s="431"/>
      <c r="N359" s="423"/>
      <c r="O359" s="423"/>
      <c r="P359" s="423"/>
    </row>
    <row r="360" spans="1:16" ht="38.25" customHeight="1" x14ac:dyDescent="0.25">
      <c r="A360" s="450"/>
      <c r="B360" s="336"/>
      <c r="C360" s="336"/>
      <c r="D360" s="448"/>
      <c r="E360" s="421"/>
      <c r="F360" s="423"/>
      <c r="G360" s="423"/>
      <c r="H360" s="423"/>
      <c r="I360" s="425"/>
      <c r="J360" s="423"/>
      <c r="K360" s="425"/>
      <c r="L360" s="432" t="s">
        <v>365</v>
      </c>
      <c r="M360" s="432" t="s">
        <v>364</v>
      </c>
      <c r="N360" s="423"/>
      <c r="O360" s="430">
        <f>1/3</f>
        <v>0.33333333333333331</v>
      </c>
      <c r="P360" s="430" t="s">
        <v>395</v>
      </c>
    </row>
    <row r="361" spans="1:16" ht="38.25" customHeight="1" x14ac:dyDescent="0.25">
      <c r="A361" s="450"/>
      <c r="B361" s="336"/>
      <c r="C361" s="336"/>
      <c r="D361" s="448"/>
      <c r="E361" s="421"/>
      <c r="F361" s="423"/>
      <c r="G361" s="423"/>
      <c r="H361" s="423"/>
      <c r="I361" s="425"/>
      <c r="J361" s="423"/>
      <c r="K361" s="425"/>
      <c r="L361" s="433"/>
      <c r="M361" s="433"/>
      <c r="N361" s="423"/>
      <c r="O361" s="435"/>
      <c r="P361" s="435"/>
    </row>
    <row r="362" spans="1:16" ht="38.25" customHeight="1" x14ac:dyDescent="0.25">
      <c r="A362" s="450"/>
      <c r="B362" s="336"/>
      <c r="C362" s="336"/>
      <c r="D362" s="448"/>
      <c r="E362" s="421"/>
      <c r="F362" s="423"/>
      <c r="G362" s="423"/>
      <c r="H362" s="423"/>
      <c r="I362" s="425"/>
      <c r="J362" s="423"/>
      <c r="K362" s="425"/>
      <c r="L362" s="433"/>
      <c r="M362" s="433"/>
      <c r="N362" s="423"/>
      <c r="O362" s="435"/>
      <c r="P362" s="435"/>
    </row>
    <row r="363" spans="1:16" ht="38.25" customHeight="1" x14ac:dyDescent="0.25">
      <c r="A363" s="450"/>
      <c r="B363" s="336"/>
      <c r="C363" s="336"/>
      <c r="D363" s="448"/>
      <c r="E363" s="421"/>
      <c r="F363" s="423"/>
      <c r="G363" s="423"/>
      <c r="H363" s="423"/>
      <c r="I363" s="425"/>
      <c r="J363" s="423"/>
      <c r="K363" s="425"/>
      <c r="L363" s="434"/>
      <c r="M363" s="434"/>
      <c r="N363" s="423"/>
      <c r="O363" s="422"/>
      <c r="P363" s="422"/>
    </row>
    <row r="364" spans="1:16" ht="38.25" customHeight="1" x14ac:dyDescent="0.25">
      <c r="A364" s="450"/>
      <c r="B364" s="448"/>
      <c r="C364" s="448"/>
      <c r="D364" s="448"/>
      <c r="E364" s="421"/>
      <c r="F364" s="423"/>
      <c r="G364" s="423"/>
      <c r="H364" s="423"/>
      <c r="I364" s="425"/>
      <c r="J364" s="423"/>
      <c r="K364" s="425"/>
      <c r="L364" s="431" t="s">
        <v>363</v>
      </c>
      <c r="M364" s="431" t="s">
        <v>353</v>
      </c>
      <c r="N364" s="423"/>
      <c r="O364" s="423">
        <f>1/3</f>
        <v>0.33333333333333331</v>
      </c>
      <c r="P364" s="423" t="s">
        <v>352</v>
      </c>
    </row>
    <row r="365" spans="1:16" ht="38.25" customHeight="1" x14ac:dyDescent="0.25">
      <c r="A365" s="450"/>
      <c r="B365" s="448"/>
      <c r="C365" s="448"/>
      <c r="D365" s="448"/>
      <c r="E365" s="421"/>
      <c r="F365" s="423"/>
      <c r="G365" s="423"/>
      <c r="H365" s="423"/>
      <c r="I365" s="425"/>
      <c r="J365" s="423"/>
      <c r="K365" s="425"/>
      <c r="L365" s="431"/>
      <c r="M365" s="431"/>
      <c r="N365" s="423"/>
      <c r="O365" s="423"/>
      <c r="P365" s="423"/>
    </row>
    <row r="366" spans="1:16" ht="38.25" customHeight="1" thickBot="1" x14ac:dyDescent="0.3">
      <c r="A366" s="450"/>
      <c r="B366" s="448"/>
      <c r="C366" s="448"/>
      <c r="D366" s="448"/>
      <c r="E366" s="421"/>
      <c r="F366" s="423"/>
      <c r="G366" s="423"/>
      <c r="H366" s="423"/>
      <c r="I366" s="425"/>
      <c r="J366" s="423"/>
      <c r="K366" s="467"/>
      <c r="L366" s="432"/>
      <c r="M366" s="432"/>
      <c r="N366" s="430"/>
      <c r="O366" s="430"/>
      <c r="P366" s="430"/>
    </row>
    <row r="367" spans="1:16" ht="38.25" customHeight="1" x14ac:dyDescent="0.25">
      <c r="A367" s="450"/>
      <c r="B367" s="448"/>
      <c r="C367" s="448"/>
      <c r="D367" s="454" t="s">
        <v>382</v>
      </c>
      <c r="E367" s="457">
        <v>5</v>
      </c>
      <c r="F367" s="459" t="s">
        <v>362</v>
      </c>
      <c r="G367" s="459"/>
      <c r="H367" s="459" t="s">
        <v>33</v>
      </c>
      <c r="I367" s="455">
        <v>0.16</v>
      </c>
      <c r="J367" s="460" t="s">
        <v>23</v>
      </c>
      <c r="K367" s="462">
        <v>1</v>
      </c>
      <c r="L367" s="443" t="s">
        <v>361</v>
      </c>
      <c r="M367" s="445" t="s">
        <v>356</v>
      </c>
      <c r="N367" s="436" t="s">
        <v>355</v>
      </c>
      <c r="O367" s="436">
        <v>0.5</v>
      </c>
      <c r="P367" s="436" t="s">
        <v>396</v>
      </c>
    </row>
    <row r="368" spans="1:16" ht="38.25" customHeight="1" x14ac:dyDescent="0.25">
      <c r="A368" s="450"/>
      <c r="B368" s="448"/>
      <c r="C368" s="448"/>
      <c r="D368" s="448"/>
      <c r="E368" s="458"/>
      <c r="F368" s="437"/>
      <c r="G368" s="437"/>
      <c r="H368" s="437"/>
      <c r="I368" s="456"/>
      <c r="J368" s="461"/>
      <c r="K368" s="463"/>
      <c r="L368" s="444"/>
      <c r="M368" s="446"/>
      <c r="N368" s="437"/>
      <c r="O368" s="437"/>
      <c r="P368" s="437"/>
    </row>
    <row r="369" spans="1:16" ht="38.25" customHeight="1" x14ac:dyDescent="0.25">
      <c r="A369" s="450"/>
      <c r="B369" s="448"/>
      <c r="C369" s="448"/>
      <c r="D369" s="448"/>
      <c r="E369" s="458"/>
      <c r="F369" s="437"/>
      <c r="G369" s="437"/>
      <c r="H369" s="437"/>
      <c r="I369" s="456"/>
      <c r="J369" s="461"/>
      <c r="K369" s="463"/>
      <c r="L369" s="438" t="s">
        <v>360</v>
      </c>
      <c r="M369" s="68" t="s">
        <v>359</v>
      </c>
      <c r="N369" s="437"/>
      <c r="O369" s="440">
        <v>0.5</v>
      </c>
      <c r="P369" s="440" t="s">
        <v>396</v>
      </c>
    </row>
    <row r="370" spans="1:16" ht="38.25" customHeight="1" x14ac:dyDescent="0.25">
      <c r="A370" s="450"/>
      <c r="B370" s="448"/>
      <c r="C370" s="448"/>
      <c r="D370" s="448"/>
      <c r="E370" s="458"/>
      <c r="F370" s="437"/>
      <c r="G370" s="437"/>
      <c r="H370" s="437"/>
      <c r="I370" s="456"/>
      <c r="J370" s="461"/>
      <c r="K370" s="463"/>
      <c r="L370" s="438"/>
      <c r="M370" s="68" t="s">
        <v>358</v>
      </c>
      <c r="N370" s="437"/>
      <c r="O370" s="441"/>
      <c r="P370" s="441"/>
    </row>
    <row r="371" spans="1:16" ht="38.25" customHeight="1" x14ac:dyDescent="0.25">
      <c r="A371" s="450"/>
      <c r="B371" s="448"/>
      <c r="C371" s="448"/>
      <c r="D371" s="448"/>
      <c r="E371" s="458"/>
      <c r="F371" s="437"/>
      <c r="G371" s="437"/>
      <c r="H371" s="437"/>
      <c r="I371" s="456"/>
      <c r="J371" s="461"/>
      <c r="K371" s="463"/>
      <c r="L371" s="438"/>
      <c r="M371" s="68" t="s">
        <v>357</v>
      </c>
      <c r="N371" s="437"/>
      <c r="O371" s="441"/>
      <c r="P371" s="441"/>
    </row>
    <row r="372" spans="1:16" ht="38.25" customHeight="1" thickBot="1" x14ac:dyDescent="0.3">
      <c r="A372" s="450"/>
      <c r="B372" s="448"/>
      <c r="C372" s="448"/>
      <c r="D372" s="448"/>
      <c r="E372" s="458"/>
      <c r="F372" s="437"/>
      <c r="G372" s="437"/>
      <c r="H372" s="437"/>
      <c r="I372" s="456"/>
      <c r="J372" s="461"/>
      <c r="K372" s="464"/>
      <c r="L372" s="439"/>
      <c r="M372" s="67" t="s">
        <v>356</v>
      </c>
      <c r="N372" s="447"/>
      <c r="O372" s="442"/>
      <c r="P372" s="442"/>
    </row>
    <row r="373" spans="1:16" ht="38.25" customHeight="1" x14ac:dyDescent="0.25">
      <c r="A373" s="531" t="s">
        <v>383</v>
      </c>
      <c r="B373" s="531"/>
      <c r="C373" s="531"/>
      <c r="D373" s="531"/>
      <c r="E373" s="531"/>
      <c r="F373" s="531"/>
    </row>
    <row r="374" spans="1:16" ht="38.25" customHeight="1" x14ac:dyDescent="0.25">
      <c r="A374" s="63"/>
    </row>
    <row r="375" spans="1:16" ht="38.25" customHeight="1" x14ac:dyDescent="0.25">
      <c r="A375" s="63"/>
    </row>
    <row r="376" spans="1:16" ht="38.25" customHeight="1" x14ac:dyDescent="0.25">
      <c r="A376" s="63"/>
    </row>
    <row r="377" spans="1:16" ht="38.25" customHeight="1" x14ac:dyDescent="0.25">
      <c r="A377" s="63"/>
    </row>
    <row r="378" spans="1:16" ht="38.25" customHeight="1" x14ac:dyDescent="0.25">
      <c r="A378" s="63"/>
    </row>
    <row r="379" spans="1:16" ht="38.25" customHeight="1" x14ac:dyDescent="0.25">
      <c r="A379" s="63"/>
    </row>
    <row r="380" spans="1:16" ht="38.25" customHeight="1" x14ac:dyDescent="0.25">
      <c r="A380" s="63"/>
    </row>
    <row r="381" spans="1:16" ht="38.25" customHeight="1" x14ac:dyDescent="0.25">
      <c r="A381" s="63"/>
    </row>
    <row r="382" spans="1:16" ht="38.25" customHeight="1" x14ac:dyDescent="0.25">
      <c r="A382" s="63"/>
    </row>
    <row r="383" spans="1:16" ht="38.25" customHeight="1" x14ac:dyDescent="0.25">
      <c r="A383" s="63"/>
    </row>
    <row r="384" spans="1:16" ht="38.25" customHeight="1" x14ac:dyDescent="0.25">
      <c r="A384" s="63"/>
    </row>
    <row r="385" spans="1:1" ht="38.25" customHeight="1" x14ac:dyDescent="0.25">
      <c r="A385" s="63"/>
    </row>
    <row r="386" spans="1:1" ht="38.25" customHeight="1" x14ac:dyDescent="0.25">
      <c r="A386" s="63"/>
    </row>
    <row r="387" spans="1:1" ht="38.25" customHeight="1" x14ac:dyDescent="0.25">
      <c r="A387" s="63"/>
    </row>
    <row r="388" spans="1:1" ht="38.25" customHeight="1" x14ac:dyDescent="0.25">
      <c r="A388" s="63"/>
    </row>
    <row r="389" spans="1:1" ht="38.25" customHeight="1" x14ac:dyDescent="0.25">
      <c r="A389" s="63"/>
    </row>
    <row r="390" spans="1:1" ht="38.25" customHeight="1" x14ac:dyDescent="0.25">
      <c r="A390" s="63"/>
    </row>
    <row r="391" spans="1:1" ht="38.25" customHeight="1" x14ac:dyDescent="0.25">
      <c r="A391" s="63"/>
    </row>
    <row r="392" spans="1:1" ht="38.25" customHeight="1" x14ac:dyDescent="0.25">
      <c r="A392" s="63"/>
    </row>
    <row r="393" spans="1:1" ht="38.25" customHeight="1" x14ac:dyDescent="0.25">
      <c r="A393" s="63"/>
    </row>
    <row r="394" spans="1:1" ht="38.25" customHeight="1" x14ac:dyDescent="0.25">
      <c r="A394" s="63"/>
    </row>
    <row r="395" spans="1:1" ht="38.25" customHeight="1" x14ac:dyDescent="0.25">
      <c r="A395" s="63"/>
    </row>
    <row r="396" spans="1:1" ht="38.25" customHeight="1" x14ac:dyDescent="0.25">
      <c r="A396" s="63"/>
    </row>
    <row r="397" spans="1:1" ht="38.25" customHeight="1" x14ac:dyDescent="0.25">
      <c r="A397" s="63"/>
    </row>
    <row r="398" spans="1:1" ht="38.25" customHeight="1" x14ac:dyDescent="0.25">
      <c r="A398" s="63"/>
    </row>
    <row r="399" spans="1:1" ht="38.25" customHeight="1" x14ac:dyDescent="0.25">
      <c r="A399" s="63"/>
    </row>
    <row r="400" spans="1:1" ht="38.25" customHeight="1" x14ac:dyDescent="0.25">
      <c r="A400" s="63"/>
    </row>
    <row r="401" spans="1:1" ht="38.25" customHeight="1" x14ac:dyDescent="0.25">
      <c r="A401" s="63"/>
    </row>
    <row r="402" spans="1:1" ht="38.25" customHeight="1" x14ac:dyDescent="0.25">
      <c r="A402" s="63"/>
    </row>
    <row r="403" spans="1:1" ht="38.25" customHeight="1" x14ac:dyDescent="0.25">
      <c r="A403" s="63"/>
    </row>
    <row r="404" spans="1:1" ht="38.25" customHeight="1" x14ac:dyDescent="0.25">
      <c r="A404" s="63"/>
    </row>
    <row r="405" spans="1:1" ht="38.25" customHeight="1" x14ac:dyDescent="0.25">
      <c r="A405" s="63"/>
    </row>
    <row r="406" spans="1:1" ht="38.25" customHeight="1" x14ac:dyDescent="0.25">
      <c r="A406" s="63"/>
    </row>
    <row r="407" spans="1:1" ht="38.25" customHeight="1" x14ac:dyDescent="0.25">
      <c r="A407" s="63"/>
    </row>
    <row r="408" spans="1:1" ht="38.25" customHeight="1" x14ac:dyDescent="0.25">
      <c r="A408" s="63"/>
    </row>
    <row r="409" spans="1:1" ht="38.25" customHeight="1" x14ac:dyDescent="0.25">
      <c r="A409" s="63"/>
    </row>
    <row r="410" spans="1:1" ht="38.25" customHeight="1" x14ac:dyDescent="0.25">
      <c r="A410" s="63"/>
    </row>
    <row r="411" spans="1:1" ht="38.25" customHeight="1" x14ac:dyDescent="0.25">
      <c r="A411" s="63"/>
    </row>
    <row r="412" spans="1:1" ht="38.25" customHeight="1" x14ac:dyDescent="0.25">
      <c r="A412" s="63"/>
    </row>
    <row r="413" spans="1:1" ht="38.25" customHeight="1" x14ac:dyDescent="0.25">
      <c r="A413" s="63"/>
    </row>
    <row r="414" spans="1:1" ht="38.25" customHeight="1" x14ac:dyDescent="0.25">
      <c r="A414" s="63"/>
    </row>
    <row r="415" spans="1:1" ht="38.25" customHeight="1" x14ac:dyDescent="0.25">
      <c r="A415" s="63"/>
    </row>
    <row r="416" spans="1:1" ht="38.25" customHeight="1" x14ac:dyDescent="0.25">
      <c r="A416" s="63"/>
    </row>
    <row r="417" spans="1:1" ht="38.25" customHeight="1" x14ac:dyDescent="0.25">
      <c r="A417" s="63"/>
    </row>
    <row r="418" spans="1:1" ht="38.25" customHeight="1" x14ac:dyDescent="0.25">
      <c r="A418" s="63"/>
    </row>
    <row r="419" spans="1:1" ht="38.25" customHeight="1" x14ac:dyDescent="0.25">
      <c r="A419" s="63"/>
    </row>
    <row r="420" spans="1:1" ht="38.25" customHeight="1" x14ac:dyDescent="0.25">
      <c r="A420" s="63"/>
    </row>
    <row r="421" spans="1:1" ht="38.25" customHeight="1" x14ac:dyDescent="0.25">
      <c r="A421" s="63"/>
    </row>
    <row r="422" spans="1:1" ht="38.25" customHeight="1" x14ac:dyDescent="0.25">
      <c r="A422" s="63"/>
    </row>
    <row r="423" spans="1:1" ht="38.25" customHeight="1" x14ac:dyDescent="0.25">
      <c r="A423" s="63"/>
    </row>
    <row r="424" spans="1:1" ht="38.25" customHeight="1" x14ac:dyDescent="0.25">
      <c r="A424" s="63"/>
    </row>
    <row r="425" spans="1:1" ht="38.25" customHeight="1" x14ac:dyDescent="0.25">
      <c r="A425" s="63"/>
    </row>
    <row r="426" spans="1:1" ht="38.25" customHeight="1" x14ac:dyDescent="0.25">
      <c r="A426" s="63"/>
    </row>
    <row r="427" spans="1:1" ht="38.25" customHeight="1" x14ac:dyDescent="0.25">
      <c r="A427" s="63"/>
    </row>
    <row r="428" spans="1:1" ht="38.25" customHeight="1" x14ac:dyDescent="0.25">
      <c r="A428" s="63"/>
    </row>
    <row r="429" spans="1:1" ht="38.25" customHeight="1" x14ac:dyDescent="0.25">
      <c r="A429" s="63"/>
    </row>
    <row r="430" spans="1:1" ht="38.25" customHeight="1" x14ac:dyDescent="0.25">
      <c r="A430" s="63"/>
    </row>
    <row r="431" spans="1:1" ht="38.25" customHeight="1" x14ac:dyDescent="0.25">
      <c r="A431" s="63"/>
    </row>
    <row r="432" spans="1:1" ht="38.25" customHeight="1" x14ac:dyDescent="0.25">
      <c r="A432" s="63"/>
    </row>
    <row r="433" spans="1:1" ht="38.25" customHeight="1" x14ac:dyDescent="0.25">
      <c r="A433" s="63"/>
    </row>
    <row r="434" spans="1:1" ht="38.25" customHeight="1" x14ac:dyDescent="0.25">
      <c r="A434" s="63"/>
    </row>
    <row r="435" spans="1:1" ht="38.25" customHeight="1" x14ac:dyDescent="0.25">
      <c r="A435" s="63"/>
    </row>
    <row r="436" spans="1:1" ht="38.25" customHeight="1" x14ac:dyDescent="0.25">
      <c r="A436" s="63"/>
    </row>
    <row r="437" spans="1:1" ht="38.25" customHeight="1" x14ac:dyDescent="0.25">
      <c r="A437" s="63"/>
    </row>
    <row r="438" spans="1:1" ht="38.25" customHeight="1" x14ac:dyDescent="0.25">
      <c r="A438" s="63"/>
    </row>
    <row r="439" spans="1:1" ht="38.25" customHeight="1" x14ac:dyDescent="0.25">
      <c r="A439" s="63"/>
    </row>
    <row r="440" spans="1:1" ht="38.25" customHeight="1" x14ac:dyDescent="0.25">
      <c r="A440" s="63"/>
    </row>
    <row r="441" spans="1:1" ht="38.25" customHeight="1" x14ac:dyDescent="0.25">
      <c r="A441" s="63"/>
    </row>
    <row r="442" spans="1:1" ht="38.25" customHeight="1" x14ac:dyDescent="0.25">
      <c r="A442" s="63"/>
    </row>
    <row r="443" spans="1:1" ht="38.25" customHeight="1" x14ac:dyDescent="0.25">
      <c r="A443" s="63"/>
    </row>
    <row r="444" spans="1:1" ht="38.25" customHeight="1" x14ac:dyDescent="0.25">
      <c r="A444" s="63"/>
    </row>
    <row r="445" spans="1:1" ht="38.25" customHeight="1" x14ac:dyDescent="0.25">
      <c r="A445" s="63"/>
    </row>
    <row r="446" spans="1:1" ht="38.25" customHeight="1" x14ac:dyDescent="0.25">
      <c r="A446" s="63"/>
    </row>
    <row r="447" spans="1:1" ht="38.25" customHeight="1" x14ac:dyDescent="0.25">
      <c r="A447" s="63"/>
    </row>
    <row r="448" spans="1:1" ht="38.25" customHeight="1" x14ac:dyDescent="0.25">
      <c r="A448" s="63"/>
    </row>
    <row r="449" spans="1:1" ht="38.25" customHeight="1" x14ac:dyDescent="0.25">
      <c r="A449" s="63"/>
    </row>
    <row r="450" spans="1:1" ht="38.25" customHeight="1" x14ac:dyDescent="0.25">
      <c r="A450" s="63"/>
    </row>
    <row r="451" spans="1:1" ht="38.25" customHeight="1" x14ac:dyDescent="0.25">
      <c r="A451" s="63"/>
    </row>
    <row r="452" spans="1:1" ht="38.25" customHeight="1" x14ac:dyDescent="0.25">
      <c r="A452" s="63"/>
    </row>
    <row r="453" spans="1:1" ht="38.25" customHeight="1" x14ac:dyDescent="0.25">
      <c r="A453" s="63"/>
    </row>
    <row r="454" spans="1:1" ht="38.25" customHeight="1" x14ac:dyDescent="0.25">
      <c r="A454" s="63"/>
    </row>
    <row r="455" spans="1:1" ht="38.25" customHeight="1" x14ac:dyDescent="0.25">
      <c r="A455" s="63"/>
    </row>
    <row r="456" spans="1:1" ht="38.25" customHeight="1" x14ac:dyDescent="0.25">
      <c r="A456" s="63"/>
    </row>
    <row r="457" spans="1:1" ht="38.25" customHeight="1" x14ac:dyDescent="0.25">
      <c r="A457" s="63"/>
    </row>
    <row r="458" spans="1:1" ht="38.25" customHeight="1" x14ac:dyDescent="0.25">
      <c r="A458" s="63"/>
    </row>
    <row r="459" spans="1:1" ht="38.25" customHeight="1" x14ac:dyDescent="0.25">
      <c r="A459" s="63"/>
    </row>
    <row r="460" spans="1:1" ht="38.25" customHeight="1" x14ac:dyDescent="0.25">
      <c r="A460" s="63"/>
    </row>
    <row r="461" spans="1:1" ht="38.25" customHeight="1" x14ac:dyDescent="0.25">
      <c r="A461" s="63"/>
    </row>
    <row r="462" spans="1:1" ht="38.25" customHeight="1" x14ac:dyDescent="0.25">
      <c r="A462" s="63"/>
    </row>
    <row r="463" spans="1:1" ht="38.25" customHeight="1" x14ac:dyDescent="0.25">
      <c r="A463" s="63"/>
    </row>
    <row r="464" spans="1:1" ht="38.25" customHeight="1" x14ac:dyDescent="0.25">
      <c r="A464" s="63"/>
    </row>
    <row r="465" spans="1:1" ht="38.25" customHeight="1" x14ac:dyDescent="0.25">
      <c r="A465" s="63"/>
    </row>
    <row r="466" spans="1:1" ht="38.25" customHeight="1" x14ac:dyDescent="0.25">
      <c r="A466" s="63"/>
    </row>
    <row r="467" spans="1:1" ht="38.25" customHeight="1" x14ac:dyDescent="0.25">
      <c r="A467" s="63"/>
    </row>
    <row r="468" spans="1:1" ht="38.25" customHeight="1" x14ac:dyDescent="0.25">
      <c r="A468" s="63"/>
    </row>
    <row r="469" spans="1:1" ht="38.25" customHeight="1" x14ac:dyDescent="0.25">
      <c r="A469" s="63"/>
    </row>
    <row r="470" spans="1:1" ht="38.25" customHeight="1" x14ac:dyDescent="0.25">
      <c r="A470" s="63"/>
    </row>
    <row r="471" spans="1:1" ht="38.25" customHeight="1" x14ac:dyDescent="0.25">
      <c r="A471" s="63"/>
    </row>
    <row r="472" spans="1:1" ht="38.25" customHeight="1" x14ac:dyDescent="0.25">
      <c r="A472" s="63"/>
    </row>
    <row r="473" spans="1:1" ht="38.25" customHeight="1" x14ac:dyDescent="0.25">
      <c r="A473" s="63"/>
    </row>
    <row r="474" spans="1:1" ht="38.25" customHeight="1" x14ac:dyDescent="0.25">
      <c r="A474" s="63"/>
    </row>
    <row r="475" spans="1:1" ht="38.25" customHeight="1" x14ac:dyDescent="0.25">
      <c r="A475" s="63"/>
    </row>
    <row r="476" spans="1:1" ht="38.25" customHeight="1" x14ac:dyDescent="0.25">
      <c r="A476" s="63"/>
    </row>
    <row r="477" spans="1:1" ht="38.25" customHeight="1" x14ac:dyDescent="0.25">
      <c r="A477" s="63"/>
    </row>
    <row r="478" spans="1:1" ht="38.25" customHeight="1" x14ac:dyDescent="0.25">
      <c r="A478" s="63"/>
    </row>
    <row r="479" spans="1:1" ht="38.25" customHeight="1" x14ac:dyDescent="0.25">
      <c r="A479" s="63"/>
    </row>
    <row r="480" spans="1:1" ht="38.25" customHeight="1" x14ac:dyDescent="0.25">
      <c r="A480" s="63"/>
    </row>
    <row r="481" spans="1:1" ht="38.25" customHeight="1" x14ac:dyDescent="0.25">
      <c r="A481" s="63"/>
    </row>
    <row r="482" spans="1:1" ht="38.25" customHeight="1" x14ac:dyDescent="0.25">
      <c r="A482" s="63"/>
    </row>
    <row r="483" spans="1:1" ht="38.25" customHeight="1" x14ac:dyDescent="0.25">
      <c r="A483" s="63"/>
    </row>
    <row r="484" spans="1:1" ht="38.25" customHeight="1" x14ac:dyDescent="0.25">
      <c r="A484" s="63"/>
    </row>
    <row r="485" spans="1:1" ht="38.25" customHeight="1" x14ac:dyDescent="0.25">
      <c r="A485" s="63"/>
    </row>
    <row r="486" spans="1:1" ht="38.25" customHeight="1" x14ac:dyDescent="0.25">
      <c r="A486" s="63"/>
    </row>
    <row r="487" spans="1:1" ht="38.25" customHeight="1" x14ac:dyDescent="0.25">
      <c r="A487" s="63"/>
    </row>
    <row r="488" spans="1:1" ht="38.25" customHeight="1" x14ac:dyDescent="0.25">
      <c r="A488" s="63"/>
    </row>
    <row r="489" spans="1:1" ht="38.25" customHeight="1" x14ac:dyDescent="0.25">
      <c r="A489" s="63"/>
    </row>
    <row r="490" spans="1:1" ht="38.25" customHeight="1" x14ac:dyDescent="0.25">
      <c r="A490" s="63"/>
    </row>
    <row r="491" spans="1:1" ht="38.25" customHeight="1" x14ac:dyDescent="0.25">
      <c r="A491" s="63"/>
    </row>
    <row r="492" spans="1:1" ht="38.25" customHeight="1" x14ac:dyDescent="0.25">
      <c r="A492" s="63"/>
    </row>
    <row r="493" spans="1:1" ht="38.25" customHeight="1" x14ac:dyDescent="0.25">
      <c r="A493" s="63"/>
    </row>
    <row r="494" spans="1:1" ht="38.25" customHeight="1" x14ac:dyDescent="0.25">
      <c r="A494" s="63"/>
    </row>
    <row r="495" spans="1:1" ht="38.25" customHeight="1" x14ac:dyDescent="0.25">
      <c r="A495" s="63"/>
    </row>
    <row r="496" spans="1:1" ht="38.25" customHeight="1" x14ac:dyDescent="0.25">
      <c r="A496" s="63"/>
    </row>
    <row r="497" spans="1:1" ht="38.25" customHeight="1" x14ac:dyDescent="0.25">
      <c r="A497" s="63"/>
    </row>
    <row r="498" spans="1:1" ht="38.25" customHeight="1" x14ac:dyDescent="0.25">
      <c r="A498" s="63"/>
    </row>
    <row r="499" spans="1:1" ht="38.25" customHeight="1" x14ac:dyDescent="0.25">
      <c r="A499" s="63"/>
    </row>
    <row r="500" spans="1:1" ht="38.25" customHeight="1" x14ac:dyDescent="0.25">
      <c r="A500" s="63"/>
    </row>
    <row r="501" spans="1:1" ht="38.25" customHeight="1" x14ac:dyDescent="0.25">
      <c r="A501" s="63"/>
    </row>
    <row r="502" spans="1:1" ht="38.25" customHeight="1" x14ac:dyDescent="0.25">
      <c r="A502" s="63"/>
    </row>
    <row r="503" spans="1:1" ht="38.25" customHeight="1" x14ac:dyDescent="0.25">
      <c r="A503" s="63"/>
    </row>
    <row r="504" spans="1:1" ht="38.25" customHeight="1" x14ac:dyDescent="0.25">
      <c r="A504" s="63"/>
    </row>
    <row r="505" spans="1:1" ht="38.25" customHeight="1" x14ac:dyDescent="0.25">
      <c r="A505" s="63"/>
    </row>
    <row r="506" spans="1:1" ht="38.25" customHeight="1" x14ac:dyDescent="0.25">
      <c r="A506" s="63"/>
    </row>
    <row r="507" spans="1:1" ht="38.25" customHeight="1" x14ac:dyDescent="0.25">
      <c r="A507" s="63"/>
    </row>
    <row r="508" spans="1:1" ht="38.25" customHeight="1" x14ac:dyDescent="0.25">
      <c r="A508" s="63"/>
    </row>
    <row r="509" spans="1:1" ht="38.25" customHeight="1" x14ac:dyDescent="0.25">
      <c r="A509" s="63"/>
    </row>
    <row r="510" spans="1:1" ht="38.25" customHeight="1" x14ac:dyDescent="0.25">
      <c r="A510" s="63"/>
    </row>
    <row r="511" spans="1:1" ht="38.25" customHeight="1" x14ac:dyDescent="0.25">
      <c r="A511" s="63"/>
    </row>
    <row r="512" spans="1:1" ht="38.25" customHeight="1" x14ac:dyDescent="0.25">
      <c r="A512" s="63"/>
    </row>
    <row r="513" spans="1:1" ht="38.25" customHeight="1" x14ac:dyDescent="0.25">
      <c r="A513" s="63"/>
    </row>
    <row r="514" spans="1:1" ht="38.25" customHeight="1" x14ac:dyDescent="0.25">
      <c r="A514" s="63"/>
    </row>
    <row r="515" spans="1:1" ht="38.25" customHeight="1" x14ac:dyDescent="0.25">
      <c r="A515" s="63"/>
    </row>
    <row r="516" spans="1:1" ht="38.25" customHeight="1" x14ac:dyDescent="0.25">
      <c r="A516" s="63"/>
    </row>
    <row r="517" spans="1:1" ht="38.25" customHeight="1" x14ac:dyDescent="0.25">
      <c r="A517" s="63"/>
    </row>
    <row r="518" spans="1:1" ht="38.25" customHeight="1" x14ac:dyDescent="0.25">
      <c r="A518" s="63"/>
    </row>
    <row r="519" spans="1:1" ht="38.25" customHeight="1" x14ac:dyDescent="0.25">
      <c r="A519" s="63"/>
    </row>
    <row r="520" spans="1:1" ht="38.25" customHeight="1" x14ac:dyDescent="0.25">
      <c r="A520" s="63"/>
    </row>
    <row r="521" spans="1:1" ht="38.25" customHeight="1" x14ac:dyDescent="0.25">
      <c r="A521" s="63"/>
    </row>
    <row r="522" spans="1:1" ht="38.25" customHeight="1" x14ac:dyDescent="0.25">
      <c r="A522" s="63"/>
    </row>
    <row r="523" spans="1:1" ht="38.25" customHeight="1" x14ac:dyDescent="0.25">
      <c r="A523" s="63"/>
    </row>
    <row r="524" spans="1:1" ht="38.25" customHeight="1" x14ac:dyDescent="0.25">
      <c r="A524" s="63"/>
    </row>
    <row r="525" spans="1:1" ht="38.25" customHeight="1" x14ac:dyDescent="0.25">
      <c r="A525" s="63"/>
    </row>
    <row r="526" spans="1:1" ht="38.25" customHeight="1" x14ac:dyDescent="0.25">
      <c r="A526" s="63"/>
    </row>
    <row r="527" spans="1:1" ht="38.25" customHeight="1" x14ac:dyDescent="0.25">
      <c r="A527" s="63"/>
    </row>
    <row r="528" spans="1:1" ht="38.25" customHeight="1" x14ac:dyDescent="0.25">
      <c r="A528" s="63"/>
    </row>
    <row r="529" spans="1:1" ht="38.25" customHeight="1" x14ac:dyDescent="0.25">
      <c r="A529" s="63"/>
    </row>
    <row r="530" spans="1:1" ht="38.25" customHeight="1" x14ac:dyDescent="0.25">
      <c r="A530" s="63"/>
    </row>
    <row r="531" spans="1:1" ht="38.25" customHeight="1" x14ac:dyDescent="0.25">
      <c r="A531" s="63"/>
    </row>
    <row r="532" spans="1:1" ht="38.25" customHeight="1" x14ac:dyDescent="0.25">
      <c r="A532" s="63"/>
    </row>
    <row r="533" spans="1:1" ht="38.25" customHeight="1" x14ac:dyDescent="0.25">
      <c r="A533" s="63"/>
    </row>
    <row r="534" spans="1:1" ht="38.25" customHeight="1" x14ac:dyDescent="0.25">
      <c r="A534" s="63"/>
    </row>
    <row r="535" spans="1:1" ht="38.25" customHeight="1" x14ac:dyDescent="0.25">
      <c r="A535" s="63"/>
    </row>
    <row r="536" spans="1:1" ht="38.25" customHeight="1" x14ac:dyDescent="0.25">
      <c r="A536" s="63"/>
    </row>
    <row r="537" spans="1:1" ht="38.25" customHeight="1" x14ac:dyDescent="0.25">
      <c r="A537" s="63"/>
    </row>
    <row r="538" spans="1:1" ht="38.25" customHeight="1" x14ac:dyDescent="0.25">
      <c r="A538" s="63"/>
    </row>
    <row r="539" spans="1:1" ht="38.25" customHeight="1" x14ac:dyDescent="0.25">
      <c r="A539" s="63"/>
    </row>
    <row r="540" spans="1:1" ht="38.25" customHeight="1" x14ac:dyDescent="0.25">
      <c r="A540" s="63"/>
    </row>
    <row r="541" spans="1:1" ht="38.25" customHeight="1" x14ac:dyDescent="0.25">
      <c r="A541" s="63"/>
    </row>
    <row r="542" spans="1:1" ht="38.25" customHeight="1" x14ac:dyDescent="0.25">
      <c r="A542" s="63"/>
    </row>
    <row r="543" spans="1:1" ht="38.25" customHeight="1" x14ac:dyDescent="0.25">
      <c r="A543" s="63"/>
    </row>
    <row r="544" spans="1:1" ht="38.25" customHeight="1" x14ac:dyDescent="0.25">
      <c r="A544" s="63"/>
    </row>
    <row r="545" spans="1:1" ht="38.25" customHeight="1" x14ac:dyDescent="0.25">
      <c r="A545" s="63"/>
    </row>
    <row r="546" spans="1:1" ht="38.25" customHeight="1" x14ac:dyDescent="0.25">
      <c r="A546" s="63"/>
    </row>
    <row r="547" spans="1:1" ht="38.25" customHeight="1" x14ac:dyDescent="0.25">
      <c r="A547" s="63"/>
    </row>
    <row r="548" spans="1:1" ht="38.25" customHeight="1" x14ac:dyDescent="0.25">
      <c r="A548" s="63"/>
    </row>
    <row r="549" spans="1:1" ht="38.25" customHeight="1" x14ac:dyDescent="0.25">
      <c r="A549" s="63"/>
    </row>
    <row r="550" spans="1:1" ht="38.25" customHeight="1" x14ac:dyDescent="0.25">
      <c r="A550" s="63"/>
    </row>
    <row r="551" spans="1:1" ht="38.25" customHeight="1" x14ac:dyDescent="0.25">
      <c r="A551" s="63"/>
    </row>
    <row r="552" spans="1:1" ht="38.25" customHeight="1" x14ac:dyDescent="0.25">
      <c r="A552" s="63"/>
    </row>
    <row r="553" spans="1:1" ht="38.25" customHeight="1" x14ac:dyDescent="0.25">
      <c r="A553" s="63"/>
    </row>
    <row r="554" spans="1:1" ht="38.25" customHeight="1" x14ac:dyDescent="0.25">
      <c r="A554" s="63"/>
    </row>
    <row r="555" spans="1:1" ht="38.25" customHeight="1" x14ac:dyDescent="0.25">
      <c r="A555" s="63"/>
    </row>
    <row r="556" spans="1:1" ht="38.25" customHeight="1" x14ac:dyDescent="0.25">
      <c r="A556" s="63"/>
    </row>
    <row r="557" spans="1:1" ht="38.25" customHeight="1" x14ac:dyDescent="0.25">
      <c r="A557" s="63"/>
    </row>
    <row r="558" spans="1:1" ht="38.25" customHeight="1" x14ac:dyDescent="0.25">
      <c r="A558" s="63"/>
    </row>
    <row r="559" spans="1:1" ht="38.25" customHeight="1" x14ac:dyDescent="0.25">
      <c r="A559" s="63"/>
    </row>
    <row r="560" spans="1:1" ht="38.25" customHeight="1" x14ac:dyDescent="0.25">
      <c r="A560" s="63"/>
    </row>
    <row r="561" spans="1:1" ht="38.25" customHeight="1" x14ac:dyDescent="0.25">
      <c r="A561" s="63"/>
    </row>
    <row r="562" spans="1:1" ht="38.25" customHeight="1" x14ac:dyDescent="0.25">
      <c r="A562" s="63"/>
    </row>
    <row r="563" spans="1:1" ht="38.25" customHeight="1" x14ac:dyDescent="0.25">
      <c r="A563" s="63"/>
    </row>
    <row r="564" spans="1:1" ht="38.25" customHeight="1" x14ac:dyDescent="0.25">
      <c r="A564" s="63"/>
    </row>
    <row r="565" spans="1:1" ht="38.25" customHeight="1" x14ac:dyDescent="0.25">
      <c r="A565" s="63"/>
    </row>
    <row r="566" spans="1:1" ht="38.25" customHeight="1" x14ac:dyDescent="0.25">
      <c r="A566" s="63"/>
    </row>
    <row r="567" spans="1:1" ht="38.25" customHeight="1" x14ac:dyDescent="0.25">
      <c r="A567" s="63"/>
    </row>
    <row r="568" spans="1:1" ht="38.25" customHeight="1" x14ac:dyDescent="0.25">
      <c r="A568" s="63"/>
    </row>
    <row r="569" spans="1:1" ht="38.25" customHeight="1" x14ac:dyDescent="0.25">
      <c r="A569" s="63"/>
    </row>
    <row r="570" spans="1:1" ht="38.25" customHeight="1" x14ac:dyDescent="0.25">
      <c r="A570" s="63"/>
    </row>
    <row r="571" spans="1:1" ht="38.25" customHeight="1" x14ac:dyDescent="0.25">
      <c r="A571" s="63"/>
    </row>
    <row r="572" spans="1:1" ht="38.25" customHeight="1" x14ac:dyDescent="0.25">
      <c r="A572" s="63"/>
    </row>
    <row r="573" spans="1:1" ht="38.25" customHeight="1" x14ac:dyDescent="0.25">
      <c r="A573" s="63"/>
    </row>
    <row r="574" spans="1:1" ht="38.25" customHeight="1" x14ac:dyDescent="0.25">
      <c r="A574" s="63"/>
    </row>
    <row r="575" spans="1:1" ht="38.25" customHeight="1" x14ac:dyDescent="0.25">
      <c r="A575" s="63"/>
    </row>
    <row r="576" spans="1:1" ht="38.25" customHeight="1" x14ac:dyDescent="0.25">
      <c r="A576" s="63"/>
    </row>
    <row r="577" spans="1:1" ht="38.25" customHeight="1" x14ac:dyDescent="0.25">
      <c r="A577" s="63"/>
    </row>
    <row r="578" spans="1:1" ht="38.25" customHeight="1" x14ac:dyDescent="0.25">
      <c r="A578" s="63"/>
    </row>
    <row r="579" spans="1:1" ht="38.25" customHeight="1" x14ac:dyDescent="0.25">
      <c r="A579" s="63"/>
    </row>
    <row r="580" spans="1:1" ht="38.25" customHeight="1" x14ac:dyDescent="0.25">
      <c r="A580" s="63"/>
    </row>
    <row r="581" spans="1:1" ht="38.25" customHeight="1" x14ac:dyDescent="0.25">
      <c r="A581" s="63"/>
    </row>
    <row r="582" spans="1:1" ht="38.25" customHeight="1" x14ac:dyDescent="0.25">
      <c r="A582" s="63"/>
    </row>
    <row r="583" spans="1:1" ht="38.25" customHeight="1" x14ac:dyDescent="0.25">
      <c r="A583" s="63"/>
    </row>
    <row r="584" spans="1:1" ht="38.25" customHeight="1" x14ac:dyDescent="0.25">
      <c r="A584" s="63"/>
    </row>
    <row r="585" spans="1:1" ht="38.25" customHeight="1" x14ac:dyDescent="0.25">
      <c r="A585" s="63"/>
    </row>
    <row r="586" spans="1:1" ht="38.25" customHeight="1" x14ac:dyDescent="0.25">
      <c r="A586" s="63"/>
    </row>
    <row r="587" spans="1:1" ht="38.25" customHeight="1" x14ac:dyDescent="0.25">
      <c r="A587" s="63"/>
    </row>
    <row r="588" spans="1:1" ht="38.25" customHeight="1" x14ac:dyDescent="0.25">
      <c r="A588" s="63"/>
    </row>
    <row r="589" spans="1:1" ht="38.25" customHeight="1" x14ac:dyDescent="0.25">
      <c r="A589" s="63"/>
    </row>
    <row r="590" spans="1:1" ht="38.25" customHeight="1" x14ac:dyDescent="0.25">
      <c r="A590" s="63"/>
    </row>
    <row r="591" spans="1:1" ht="38.25" customHeight="1" x14ac:dyDescent="0.25">
      <c r="A591" s="63"/>
    </row>
    <row r="592" spans="1:1" ht="38.25" customHeight="1" x14ac:dyDescent="0.25">
      <c r="A592" s="63"/>
    </row>
    <row r="593" spans="1:1" ht="38.25" customHeight="1" x14ac:dyDescent="0.25">
      <c r="A593" s="63"/>
    </row>
    <row r="594" spans="1:1" ht="38.25" customHeight="1" x14ac:dyDescent="0.25">
      <c r="A594" s="63"/>
    </row>
    <row r="595" spans="1:1" ht="38.25" customHeight="1" x14ac:dyDescent="0.25">
      <c r="A595" s="63"/>
    </row>
    <row r="596" spans="1:1" ht="38.25" customHeight="1" x14ac:dyDescent="0.25">
      <c r="A596" s="63"/>
    </row>
    <row r="597" spans="1:1" ht="38.25" customHeight="1" x14ac:dyDescent="0.25">
      <c r="A597" s="63"/>
    </row>
    <row r="598" spans="1:1" ht="38.25" customHeight="1" x14ac:dyDescent="0.25">
      <c r="A598" s="63"/>
    </row>
    <row r="599" spans="1:1" ht="38.25" customHeight="1" x14ac:dyDescent="0.25">
      <c r="A599" s="63"/>
    </row>
    <row r="600" spans="1:1" ht="38.25" customHeight="1" x14ac:dyDescent="0.25">
      <c r="A600" s="63"/>
    </row>
    <row r="601" spans="1:1" ht="38.25" customHeight="1" x14ac:dyDescent="0.25">
      <c r="A601" s="63"/>
    </row>
    <row r="602" spans="1:1" ht="38.25" customHeight="1" x14ac:dyDescent="0.25">
      <c r="A602" s="63"/>
    </row>
    <row r="603" spans="1:1" ht="38.25" customHeight="1" x14ac:dyDescent="0.25">
      <c r="A603" s="63"/>
    </row>
    <row r="604" spans="1:1" ht="38.25" customHeight="1" x14ac:dyDescent="0.25">
      <c r="A604" s="63"/>
    </row>
    <row r="605" spans="1:1" ht="38.25" customHeight="1" x14ac:dyDescent="0.25">
      <c r="A605" s="63"/>
    </row>
    <row r="606" spans="1:1" ht="38.25" customHeight="1" x14ac:dyDescent="0.25">
      <c r="A606" s="63"/>
    </row>
    <row r="607" spans="1:1" ht="38.25" customHeight="1" x14ac:dyDescent="0.25">
      <c r="A607" s="63"/>
    </row>
    <row r="608" spans="1:1" ht="38.25" customHeight="1" x14ac:dyDescent="0.25">
      <c r="A608" s="63"/>
    </row>
    <row r="609" spans="1:1" ht="38.25" customHeight="1" x14ac:dyDescent="0.25">
      <c r="A609" s="63"/>
    </row>
    <row r="610" spans="1:1" ht="38.25" customHeight="1" x14ac:dyDescent="0.25">
      <c r="A610" s="63"/>
    </row>
    <row r="611" spans="1:1" ht="38.25" customHeight="1" x14ac:dyDescent="0.25">
      <c r="A611" s="63"/>
    </row>
    <row r="612" spans="1:1" ht="38.25" customHeight="1" x14ac:dyDescent="0.25">
      <c r="A612" s="63"/>
    </row>
    <row r="613" spans="1:1" ht="38.25" customHeight="1" x14ac:dyDescent="0.25">
      <c r="A613" s="63"/>
    </row>
    <row r="614" spans="1:1" ht="38.25" customHeight="1" x14ac:dyDescent="0.25">
      <c r="A614" s="63"/>
    </row>
    <row r="615" spans="1:1" ht="38.25" customHeight="1" x14ac:dyDescent="0.25">
      <c r="A615" s="63"/>
    </row>
    <row r="616" spans="1:1" ht="38.25" customHeight="1" x14ac:dyDescent="0.25">
      <c r="A616" s="63"/>
    </row>
    <row r="617" spans="1:1" ht="38.25" customHeight="1" x14ac:dyDescent="0.25">
      <c r="A617" s="63"/>
    </row>
    <row r="618" spans="1:1" ht="38.25" customHeight="1" x14ac:dyDescent="0.25">
      <c r="A618" s="63"/>
    </row>
    <row r="619" spans="1:1" ht="38.25" customHeight="1" x14ac:dyDescent="0.25">
      <c r="A619" s="63"/>
    </row>
    <row r="620" spans="1:1" ht="38.25" customHeight="1" x14ac:dyDescent="0.25">
      <c r="A620" s="63"/>
    </row>
    <row r="621" spans="1:1" ht="38.25" customHeight="1" x14ac:dyDescent="0.25">
      <c r="A621" s="63"/>
    </row>
    <row r="622" spans="1:1" ht="38.25" customHeight="1" x14ac:dyDescent="0.25">
      <c r="A622" s="63"/>
    </row>
    <row r="623" spans="1:1" ht="38.25" customHeight="1" x14ac:dyDescent="0.25">
      <c r="A623" s="63"/>
    </row>
    <row r="624" spans="1:1" ht="38.25" customHeight="1" x14ac:dyDescent="0.25">
      <c r="A624" s="63"/>
    </row>
    <row r="625" spans="1:1" ht="38.25" customHeight="1" x14ac:dyDescent="0.25">
      <c r="A625" s="63"/>
    </row>
    <row r="626" spans="1:1" ht="38.25" customHeight="1" x14ac:dyDescent="0.25">
      <c r="A626" s="63"/>
    </row>
    <row r="627" spans="1:1" ht="38.25" customHeight="1" x14ac:dyDescent="0.25">
      <c r="A627" s="63"/>
    </row>
    <row r="628" spans="1:1" ht="38.25" customHeight="1" x14ac:dyDescent="0.25">
      <c r="A628" s="63"/>
    </row>
    <row r="629" spans="1:1" ht="38.25" customHeight="1" x14ac:dyDescent="0.25">
      <c r="A629" s="63"/>
    </row>
    <row r="630" spans="1:1" ht="38.25" customHeight="1" x14ac:dyDescent="0.25">
      <c r="A630" s="63"/>
    </row>
    <row r="631" spans="1:1" ht="38.25" customHeight="1" x14ac:dyDescent="0.25">
      <c r="A631" s="63"/>
    </row>
    <row r="632" spans="1:1" ht="38.25" customHeight="1" x14ac:dyDescent="0.25">
      <c r="A632" s="63"/>
    </row>
    <row r="633" spans="1:1" ht="38.25" customHeight="1" x14ac:dyDescent="0.25">
      <c r="A633" s="63"/>
    </row>
    <row r="634" spans="1:1" ht="38.25" customHeight="1" x14ac:dyDescent="0.25">
      <c r="A634" s="63"/>
    </row>
    <row r="635" spans="1:1" ht="38.25" customHeight="1" x14ac:dyDescent="0.25">
      <c r="A635" s="63"/>
    </row>
    <row r="636" spans="1:1" ht="38.25" customHeight="1" x14ac:dyDescent="0.25">
      <c r="A636" s="63"/>
    </row>
    <row r="637" spans="1:1" ht="38.25" customHeight="1" x14ac:dyDescent="0.25">
      <c r="A637" s="63"/>
    </row>
    <row r="638" spans="1:1" ht="38.25" customHeight="1" x14ac:dyDescent="0.25">
      <c r="A638" s="63"/>
    </row>
    <row r="639" spans="1:1" ht="38.25" customHeight="1" x14ac:dyDescent="0.25">
      <c r="A639" s="63"/>
    </row>
    <row r="640" spans="1:1" ht="38.25" customHeight="1" x14ac:dyDescent="0.25">
      <c r="A640" s="63"/>
    </row>
    <row r="641" spans="1:1" ht="38.25" customHeight="1" x14ac:dyDescent="0.25">
      <c r="A641" s="63"/>
    </row>
    <row r="642" spans="1:1" ht="38.25" customHeight="1" x14ac:dyDescent="0.25">
      <c r="A642" s="63"/>
    </row>
    <row r="643" spans="1:1" ht="38.25" customHeight="1" x14ac:dyDescent="0.25">
      <c r="A643" s="63"/>
    </row>
    <row r="644" spans="1:1" ht="38.25" customHeight="1" x14ac:dyDescent="0.25">
      <c r="A644" s="63"/>
    </row>
    <row r="645" spans="1:1" ht="38.25" customHeight="1" x14ac:dyDescent="0.25">
      <c r="A645" s="63"/>
    </row>
    <row r="646" spans="1:1" ht="38.25" customHeight="1" x14ac:dyDescent="0.25">
      <c r="A646" s="63"/>
    </row>
    <row r="647" spans="1:1" ht="38.25" customHeight="1" x14ac:dyDescent="0.25">
      <c r="A647" s="63"/>
    </row>
    <row r="648" spans="1:1" ht="38.25" customHeight="1" x14ac:dyDescent="0.25">
      <c r="A648" s="63"/>
    </row>
    <row r="649" spans="1:1" ht="38.25" customHeight="1" x14ac:dyDescent="0.25">
      <c r="A649" s="63"/>
    </row>
    <row r="650" spans="1:1" ht="38.25" customHeight="1" x14ac:dyDescent="0.25">
      <c r="A650" s="63"/>
    </row>
    <row r="651" spans="1:1" ht="38.25" customHeight="1" x14ac:dyDescent="0.25">
      <c r="A651" s="63"/>
    </row>
    <row r="652" spans="1:1" ht="38.25" customHeight="1" x14ac:dyDescent="0.25">
      <c r="A652" s="63"/>
    </row>
    <row r="653" spans="1:1" ht="38.25" customHeight="1" x14ac:dyDescent="0.25">
      <c r="A653" s="63"/>
    </row>
    <row r="654" spans="1:1" ht="38.25" customHeight="1" x14ac:dyDescent="0.25">
      <c r="A654" s="63"/>
    </row>
    <row r="655" spans="1:1" ht="38.25" customHeight="1" x14ac:dyDescent="0.25">
      <c r="A655" s="63"/>
    </row>
    <row r="656" spans="1:1" ht="38.25" customHeight="1" x14ac:dyDescent="0.25">
      <c r="A656" s="63"/>
    </row>
    <row r="657" spans="1:1" ht="38.25" customHeight="1" x14ac:dyDescent="0.25">
      <c r="A657" s="63"/>
    </row>
    <row r="658" spans="1:1" ht="38.25" customHeight="1" x14ac:dyDescent="0.25">
      <c r="A658" s="63"/>
    </row>
    <row r="659" spans="1:1" ht="38.25" customHeight="1" x14ac:dyDescent="0.25">
      <c r="A659" s="63"/>
    </row>
    <row r="660" spans="1:1" ht="38.25" customHeight="1" x14ac:dyDescent="0.25">
      <c r="A660" s="63"/>
    </row>
    <row r="661" spans="1:1" ht="38.25" customHeight="1" x14ac:dyDescent="0.25">
      <c r="A661" s="63"/>
    </row>
    <row r="662" spans="1:1" ht="38.25" customHeight="1" x14ac:dyDescent="0.25">
      <c r="A662" s="63"/>
    </row>
    <row r="663" spans="1:1" ht="38.25" customHeight="1" x14ac:dyDescent="0.25">
      <c r="A663" s="63"/>
    </row>
    <row r="664" spans="1:1" ht="38.25" customHeight="1" x14ac:dyDescent="0.25">
      <c r="A664" s="63"/>
    </row>
    <row r="665" spans="1:1" ht="38.25" customHeight="1" x14ac:dyDescent="0.25">
      <c r="A665" s="63"/>
    </row>
    <row r="666" spans="1:1" ht="38.25" customHeight="1" x14ac:dyDescent="0.25">
      <c r="A666" s="63"/>
    </row>
    <row r="667" spans="1:1" ht="38.25" customHeight="1" x14ac:dyDescent="0.25">
      <c r="A667" s="63"/>
    </row>
    <row r="668" spans="1:1" ht="38.25" customHeight="1" x14ac:dyDescent="0.25">
      <c r="A668" s="63"/>
    </row>
    <row r="669" spans="1:1" ht="38.25" customHeight="1" x14ac:dyDescent="0.25">
      <c r="A669" s="63"/>
    </row>
    <row r="670" spans="1:1" ht="38.25" customHeight="1" x14ac:dyDescent="0.25">
      <c r="A670" s="63"/>
    </row>
    <row r="671" spans="1:1" ht="38.25" customHeight="1" x14ac:dyDescent="0.25">
      <c r="A671" s="63"/>
    </row>
    <row r="672" spans="1:1" ht="38.25" customHeight="1" x14ac:dyDescent="0.25">
      <c r="A672" s="63"/>
    </row>
    <row r="673" spans="1:1" ht="38.25" customHeight="1" x14ac:dyDescent="0.25">
      <c r="A673" s="63"/>
    </row>
    <row r="674" spans="1:1" ht="38.25" customHeight="1" x14ac:dyDescent="0.25">
      <c r="A674" s="63"/>
    </row>
    <row r="675" spans="1:1" ht="38.25" customHeight="1" x14ac:dyDescent="0.25">
      <c r="A675" s="63"/>
    </row>
    <row r="676" spans="1:1" ht="38.25" customHeight="1" x14ac:dyDescent="0.25">
      <c r="A676" s="63"/>
    </row>
    <row r="677" spans="1:1" ht="38.25" customHeight="1" x14ac:dyDescent="0.25">
      <c r="A677" s="63"/>
    </row>
    <row r="678" spans="1:1" ht="38.25" customHeight="1" x14ac:dyDescent="0.25">
      <c r="A678" s="63"/>
    </row>
    <row r="679" spans="1:1" ht="38.25" customHeight="1" x14ac:dyDescent="0.25">
      <c r="A679" s="63"/>
    </row>
    <row r="680" spans="1:1" ht="38.25" customHeight="1" x14ac:dyDescent="0.25">
      <c r="A680" s="63"/>
    </row>
    <row r="681" spans="1:1" ht="38.25" customHeight="1" x14ac:dyDescent="0.25">
      <c r="A681" s="63"/>
    </row>
    <row r="682" spans="1:1" ht="38.25" customHeight="1" x14ac:dyDescent="0.25">
      <c r="A682" s="63"/>
    </row>
    <row r="683" spans="1:1" ht="38.25" customHeight="1" x14ac:dyDescent="0.25">
      <c r="A683" s="63"/>
    </row>
    <row r="684" spans="1:1" ht="38.25" customHeight="1" x14ac:dyDescent="0.25">
      <c r="A684" s="63"/>
    </row>
    <row r="685" spans="1:1" ht="38.25" customHeight="1" x14ac:dyDescent="0.25">
      <c r="A685" s="63"/>
    </row>
    <row r="686" spans="1:1" ht="38.25" customHeight="1" x14ac:dyDescent="0.25">
      <c r="A686" s="63"/>
    </row>
    <row r="687" spans="1:1" ht="38.25" customHeight="1" x14ac:dyDescent="0.25">
      <c r="A687" s="63"/>
    </row>
    <row r="688" spans="1:1" ht="38.25" customHeight="1" x14ac:dyDescent="0.25">
      <c r="A688" s="63"/>
    </row>
    <row r="689" spans="1:1" ht="38.25" customHeight="1" x14ac:dyDescent="0.25">
      <c r="A689" s="63"/>
    </row>
    <row r="690" spans="1:1" ht="38.25" customHeight="1" x14ac:dyDescent="0.25">
      <c r="A690" s="63"/>
    </row>
    <row r="691" spans="1:1" ht="38.25" customHeight="1" x14ac:dyDescent="0.25">
      <c r="A691" s="63"/>
    </row>
    <row r="692" spans="1:1" ht="38.25" customHeight="1" x14ac:dyDescent="0.25">
      <c r="A692" s="63"/>
    </row>
    <row r="693" spans="1:1" ht="38.25" customHeight="1" x14ac:dyDescent="0.25">
      <c r="A693" s="63"/>
    </row>
    <row r="694" spans="1:1" ht="38.25" customHeight="1" x14ac:dyDescent="0.25">
      <c r="A694" s="63"/>
    </row>
    <row r="695" spans="1:1" ht="38.25" customHeight="1" x14ac:dyDescent="0.25">
      <c r="A695" s="63"/>
    </row>
    <row r="696" spans="1:1" ht="38.25" customHeight="1" x14ac:dyDescent="0.25">
      <c r="A696" s="63"/>
    </row>
    <row r="697" spans="1:1" ht="38.25" customHeight="1" x14ac:dyDescent="0.25">
      <c r="A697" s="63"/>
    </row>
    <row r="698" spans="1:1" ht="38.25" customHeight="1" x14ac:dyDescent="0.25">
      <c r="A698" s="63"/>
    </row>
    <row r="699" spans="1:1" ht="38.25" customHeight="1" x14ac:dyDescent="0.25">
      <c r="A699" s="63"/>
    </row>
    <row r="700" spans="1:1" ht="38.25" customHeight="1" x14ac:dyDescent="0.25">
      <c r="A700" s="63"/>
    </row>
    <row r="701" spans="1:1" ht="38.25" customHeight="1" x14ac:dyDescent="0.25">
      <c r="A701" s="63"/>
    </row>
    <row r="702" spans="1:1" ht="38.25" customHeight="1" x14ac:dyDescent="0.25">
      <c r="A702" s="63"/>
    </row>
    <row r="703" spans="1:1" ht="38.25" customHeight="1" x14ac:dyDescent="0.25">
      <c r="A703" s="63"/>
    </row>
    <row r="704" spans="1:1" ht="38.25" customHeight="1" x14ac:dyDescent="0.25">
      <c r="A704" s="63"/>
    </row>
    <row r="705" spans="1:1" ht="38.25" customHeight="1" x14ac:dyDescent="0.25">
      <c r="A705" s="63"/>
    </row>
    <row r="706" spans="1:1" ht="38.25" customHeight="1" x14ac:dyDescent="0.25">
      <c r="A706" s="63"/>
    </row>
    <row r="707" spans="1:1" ht="38.25" customHeight="1" x14ac:dyDescent="0.25">
      <c r="A707" s="63"/>
    </row>
    <row r="708" spans="1:1" ht="38.25" customHeight="1" x14ac:dyDescent="0.25">
      <c r="A708" s="63"/>
    </row>
    <row r="709" spans="1:1" ht="38.25" customHeight="1" x14ac:dyDescent="0.25">
      <c r="A709" s="63"/>
    </row>
    <row r="710" spans="1:1" ht="38.25" customHeight="1" x14ac:dyDescent="0.25">
      <c r="A710" s="63"/>
    </row>
    <row r="711" spans="1:1" ht="38.25" customHeight="1" x14ac:dyDescent="0.25">
      <c r="A711" s="63"/>
    </row>
    <row r="712" spans="1:1" ht="38.25" customHeight="1" x14ac:dyDescent="0.25">
      <c r="A712" s="63"/>
    </row>
    <row r="713" spans="1:1" ht="38.25" customHeight="1" x14ac:dyDescent="0.25">
      <c r="A713" s="63"/>
    </row>
    <row r="714" spans="1:1" ht="38.25" customHeight="1" x14ac:dyDescent="0.25">
      <c r="A714" s="63"/>
    </row>
    <row r="715" spans="1:1" ht="38.25" customHeight="1" x14ac:dyDescent="0.25">
      <c r="A715" s="63"/>
    </row>
    <row r="716" spans="1:1" ht="38.25" customHeight="1" x14ac:dyDescent="0.25">
      <c r="A716" s="63"/>
    </row>
    <row r="717" spans="1:1" ht="38.25" customHeight="1" x14ac:dyDescent="0.25">
      <c r="A717" s="63"/>
    </row>
    <row r="718" spans="1:1" ht="38.25" customHeight="1" x14ac:dyDescent="0.25">
      <c r="A718" s="63"/>
    </row>
    <row r="719" spans="1:1" ht="38.25" customHeight="1" x14ac:dyDescent="0.25">
      <c r="A719" s="63"/>
    </row>
    <row r="720" spans="1:1" ht="38.25" customHeight="1" x14ac:dyDescent="0.25">
      <c r="A720" s="63"/>
    </row>
    <row r="721" spans="1:1" ht="38.25" customHeight="1" x14ac:dyDescent="0.25">
      <c r="A721" s="63"/>
    </row>
    <row r="722" spans="1:1" ht="38.25" customHeight="1" x14ac:dyDescent="0.25">
      <c r="A722" s="63"/>
    </row>
    <row r="723" spans="1:1" ht="38.25" customHeight="1" x14ac:dyDescent="0.25">
      <c r="A723" s="63"/>
    </row>
    <row r="724" spans="1:1" ht="38.25" customHeight="1" x14ac:dyDescent="0.25">
      <c r="A724" s="63"/>
    </row>
    <row r="725" spans="1:1" ht="38.25" customHeight="1" x14ac:dyDescent="0.25">
      <c r="A725" s="63"/>
    </row>
    <row r="726" spans="1:1" ht="38.25" customHeight="1" x14ac:dyDescent="0.25">
      <c r="A726" s="63"/>
    </row>
    <row r="727" spans="1:1" ht="38.25" customHeight="1" x14ac:dyDescent="0.25">
      <c r="A727" s="63"/>
    </row>
    <row r="728" spans="1:1" ht="38.25" customHeight="1" x14ac:dyDescent="0.25">
      <c r="A728" s="63"/>
    </row>
    <row r="729" spans="1:1" ht="38.25" customHeight="1" x14ac:dyDescent="0.25">
      <c r="A729" s="63"/>
    </row>
    <row r="730" spans="1:1" ht="38.25" customHeight="1" x14ac:dyDescent="0.25">
      <c r="A730" s="63"/>
    </row>
    <row r="731" spans="1:1" ht="38.25" customHeight="1" x14ac:dyDescent="0.25">
      <c r="A731" s="63"/>
    </row>
    <row r="732" spans="1:1" ht="38.25" customHeight="1" x14ac:dyDescent="0.25">
      <c r="A732" s="63"/>
    </row>
    <row r="733" spans="1:1" ht="38.25" customHeight="1" x14ac:dyDescent="0.25">
      <c r="A733" s="63"/>
    </row>
    <row r="734" spans="1:1" ht="38.25" customHeight="1" x14ac:dyDescent="0.25">
      <c r="A734" s="63"/>
    </row>
    <row r="735" spans="1:1" ht="38.25" customHeight="1" x14ac:dyDescent="0.25">
      <c r="A735" s="63"/>
    </row>
    <row r="736" spans="1:1" ht="38.25" customHeight="1" x14ac:dyDescent="0.25">
      <c r="A736" s="63"/>
    </row>
    <row r="737" spans="1:1" ht="38.25" customHeight="1" x14ac:dyDescent="0.25">
      <c r="A737" s="63"/>
    </row>
    <row r="738" spans="1:1" ht="38.25" customHeight="1" x14ac:dyDescent="0.25">
      <c r="A738" s="63"/>
    </row>
    <row r="739" spans="1:1" ht="38.25" customHeight="1" x14ac:dyDescent="0.25">
      <c r="A739" s="63"/>
    </row>
    <row r="740" spans="1:1" ht="38.25" customHeight="1" x14ac:dyDescent="0.25">
      <c r="A740" s="63"/>
    </row>
    <row r="741" spans="1:1" ht="38.25" customHeight="1" x14ac:dyDescent="0.25">
      <c r="A741" s="63"/>
    </row>
    <row r="742" spans="1:1" ht="38.25" customHeight="1" x14ac:dyDescent="0.25">
      <c r="A742" s="63"/>
    </row>
    <row r="743" spans="1:1" ht="38.25" customHeight="1" x14ac:dyDescent="0.25">
      <c r="A743" s="63"/>
    </row>
    <row r="744" spans="1:1" ht="38.25" customHeight="1" x14ac:dyDescent="0.25">
      <c r="A744" s="63"/>
    </row>
    <row r="745" spans="1:1" ht="38.25" customHeight="1" x14ac:dyDescent="0.25">
      <c r="A745" s="63"/>
    </row>
    <row r="746" spans="1:1" ht="38.25" customHeight="1" x14ac:dyDescent="0.25">
      <c r="A746" s="63"/>
    </row>
    <row r="747" spans="1:1" ht="38.25" customHeight="1" x14ac:dyDescent="0.25">
      <c r="A747" s="63"/>
    </row>
    <row r="748" spans="1:1" ht="38.25" customHeight="1" x14ac:dyDescent="0.25">
      <c r="A748" s="63"/>
    </row>
    <row r="749" spans="1:1" ht="38.25" customHeight="1" x14ac:dyDescent="0.25">
      <c r="A749" s="63"/>
    </row>
    <row r="750" spans="1:1" ht="38.25" customHeight="1" x14ac:dyDescent="0.25">
      <c r="A750" s="63"/>
    </row>
    <row r="751" spans="1:1" ht="38.25" customHeight="1" x14ac:dyDescent="0.25">
      <c r="A751" s="63"/>
    </row>
    <row r="752" spans="1:1" ht="38.25" customHeight="1" x14ac:dyDescent="0.25">
      <c r="A752" s="63"/>
    </row>
    <row r="753" spans="1:1" ht="38.25" customHeight="1" x14ac:dyDescent="0.25">
      <c r="A753" s="63"/>
    </row>
    <row r="754" spans="1:1" ht="38.25" customHeight="1" x14ac:dyDescent="0.25">
      <c r="A754" s="63"/>
    </row>
    <row r="755" spans="1:1" ht="38.25" customHeight="1" x14ac:dyDescent="0.25">
      <c r="A755" s="63"/>
    </row>
    <row r="756" spans="1:1" ht="38.25" customHeight="1" x14ac:dyDescent="0.25">
      <c r="A756" s="63"/>
    </row>
    <row r="757" spans="1:1" ht="38.25" customHeight="1" x14ac:dyDescent="0.25">
      <c r="A757" s="63"/>
    </row>
    <row r="758" spans="1:1" ht="38.25" customHeight="1" x14ac:dyDescent="0.25">
      <c r="A758" s="63"/>
    </row>
    <row r="759" spans="1:1" ht="38.25" customHeight="1" x14ac:dyDescent="0.25">
      <c r="A759" s="63"/>
    </row>
    <row r="760" spans="1:1" ht="38.25" customHeight="1" x14ac:dyDescent="0.25">
      <c r="A760" s="63"/>
    </row>
    <row r="761" spans="1:1" ht="38.25" customHeight="1" x14ac:dyDescent="0.25">
      <c r="A761" s="63"/>
    </row>
    <row r="762" spans="1:1" ht="38.25" customHeight="1" x14ac:dyDescent="0.25">
      <c r="A762" s="63"/>
    </row>
    <row r="763" spans="1:1" ht="38.25" customHeight="1" x14ac:dyDescent="0.25">
      <c r="A763" s="63"/>
    </row>
    <row r="764" spans="1:1" ht="38.25" customHeight="1" x14ac:dyDescent="0.25">
      <c r="A764" s="63"/>
    </row>
    <row r="765" spans="1:1" ht="38.25" customHeight="1" x14ac:dyDescent="0.25">
      <c r="A765" s="63"/>
    </row>
    <row r="766" spans="1:1" ht="38.25" customHeight="1" x14ac:dyDescent="0.25">
      <c r="A766" s="63"/>
    </row>
    <row r="767" spans="1:1" ht="38.25" customHeight="1" x14ac:dyDescent="0.25">
      <c r="A767" s="63"/>
    </row>
    <row r="768" spans="1:1" ht="38.25" customHeight="1" x14ac:dyDescent="0.25">
      <c r="A768" s="63"/>
    </row>
    <row r="769" spans="1:1" ht="38.25" customHeight="1" x14ac:dyDescent="0.25">
      <c r="A769" s="63"/>
    </row>
    <row r="770" spans="1:1" ht="38.25" customHeight="1" x14ac:dyDescent="0.25">
      <c r="A770" s="63"/>
    </row>
    <row r="771" spans="1:1" ht="38.25" customHeight="1" x14ac:dyDescent="0.25">
      <c r="A771" s="63"/>
    </row>
    <row r="772" spans="1:1" ht="38.25" customHeight="1" x14ac:dyDescent="0.25">
      <c r="A772" s="63"/>
    </row>
    <row r="773" spans="1:1" ht="38.25" customHeight="1" x14ac:dyDescent="0.25">
      <c r="A773" s="63"/>
    </row>
    <row r="774" spans="1:1" ht="38.25" customHeight="1" x14ac:dyDescent="0.25">
      <c r="A774" s="63"/>
    </row>
    <row r="775" spans="1:1" ht="38.25" customHeight="1" x14ac:dyDescent="0.25">
      <c r="A775" s="63"/>
    </row>
    <row r="776" spans="1:1" ht="38.25" customHeight="1" x14ac:dyDescent="0.25">
      <c r="A776" s="63"/>
    </row>
    <row r="777" spans="1:1" ht="38.25" customHeight="1" x14ac:dyDescent="0.25">
      <c r="A777" s="63"/>
    </row>
    <row r="778" spans="1:1" ht="38.25" customHeight="1" x14ac:dyDescent="0.25">
      <c r="A778" s="63"/>
    </row>
    <row r="779" spans="1:1" ht="38.25" customHeight="1" x14ac:dyDescent="0.25">
      <c r="A779" s="63"/>
    </row>
    <row r="780" spans="1:1" ht="38.25" customHeight="1" x14ac:dyDescent="0.25">
      <c r="A780" s="63"/>
    </row>
    <row r="781" spans="1:1" ht="38.25" customHeight="1" x14ac:dyDescent="0.25">
      <c r="A781" s="63"/>
    </row>
    <row r="782" spans="1:1" ht="38.25" customHeight="1" x14ac:dyDescent="0.25">
      <c r="A782" s="63"/>
    </row>
    <row r="783" spans="1:1" ht="38.25" customHeight="1" x14ac:dyDescent="0.25">
      <c r="A783" s="63"/>
    </row>
    <row r="784" spans="1:1" ht="38.25" customHeight="1" x14ac:dyDescent="0.25">
      <c r="A784" s="63"/>
    </row>
    <row r="785" spans="1:1" ht="38.25" customHeight="1" x14ac:dyDescent="0.25">
      <c r="A785" s="63"/>
    </row>
    <row r="786" spans="1:1" ht="38.25" customHeight="1" x14ac:dyDescent="0.25">
      <c r="A786" s="63"/>
    </row>
    <row r="787" spans="1:1" ht="38.25" customHeight="1" x14ac:dyDescent="0.25">
      <c r="A787" s="63"/>
    </row>
    <row r="788" spans="1:1" ht="38.25" customHeight="1" x14ac:dyDescent="0.25">
      <c r="A788" s="63"/>
    </row>
    <row r="789" spans="1:1" ht="38.25" customHeight="1" x14ac:dyDescent="0.25">
      <c r="A789" s="63"/>
    </row>
    <row r="790" spans="1:1" ht="38.25" customHeight="1" x14ac:dyDescent="0.25">
      <c r="A790" s="63"/>
    </row>
    <row r="791" spans="1:1" ht="38.25" customHeight="1" x14ac:dyDescent="0.25">
      <c r="A791" s="63"/>
    </row>
    <row r="792" spans="1:1" ht="38.25" customHeight="1" x14ac:dyDescent="0.25">
      <c r="A792" s="63"/>
    </row>
    <row r="793" spans="1:1" ht="38.25" customHeight="1" x14ac:dyDescent="0.25">
      <c r="A793" s="63"/>
    </row>
    <row r="794" spans="1:1" ht="38.25" customHeight="1" x14ac:dyDescent="0.25">
      <c r="A794" s="63"/>
    </row>
    <row r="795" spans="1:1" ht="38.25" customHeight="1" x14ac:dyDescent="0.25">
      <c r="A795" s="63"/>
    </row>
    <row r="796" spans="1:1" ht="38.25" customHeight="1" x14ac:dyDescent="0.25">
      <c r="A796" s="63"/>
    </row>
    <row r="797" spans="1:1" ht="38.25" customHeight="1" x14ac:dyDescent="0.25">
      <c r="A797" s="63"/>
    </row>
    <row r="798" spans="1:1" ht="38.25" customHeight="1" x14ac:dyDescent="0.25">
      <c r="A798" s="63"/>
    </row>
    <row r="799" spans="1:1" ht="38.25" customHeight="1" x14ac:dyDescent="0.25">
      <c r="A799" s="63"/>
    </row>
    <row r="800" spans="1:1" ht="38.25" customHeight="1" x14ac:dyDescent="0.25">
      <c r="A800" s="63"/>
    </row>
    <row r="801" spans="1:1" ht="38.25" customHeight="1" x14ac:dyDescent="0.25">
      <c r="A801" s="63"/>
    </row>
    <row r="802" spans="1:1" ht="38.25" customHeight="1" x14ac:dyDescent="0.25">
      <c r="A802" s="63"/>
    </row>
    <row r="803" spans="1:1" ht="38.25" customHeight="1" x14ac:dyDescent="0.25">
      <c r="A803" s="63"/>
    </row>
    <row r="804" spans="1:1" ht="38.25" customHeight="1" x14ac:dyDescent="0.25">
      <c r="A804" s="63"/>
    </row>
    <row r="805" spans="1:1" ht="38.25" customHeight="1" x14ac:dyDescent="0.25">
      <c r="A805" s="63"/>
    </row>
    <row r="806" spans="1:1" ht="38.25" customHeight="1" x14ac:dyDescent="0.25">
      <c r="A806" s="63"/>
    </row>
    <row r="807" spans="1:1" ht="38.25" customHeight="1" x14ac:dyDescent="0.25">
      <c r="A807" s="63"/>
    </row>
    <row r="808" spans="1:1" ht="38.25" customHeight="1" x14ac:dyDescent="0.25">
      <c r="A808" s="63"/>
    </row>
    <row r="809" spans="1:1" ht="38.25" customHeight="1" x14ac:dyDescent="0.25">
      <c r="A809" s="63"/>
    </row>
    <row r="810" spans="1:1" ht="38.25" customHeight="1" x14ac:dyDescent="0.25">
      <c r="A810" s="63"/>
    </row>
    <row r="811" spans="1:1" ht="38.25" customHeight="1" x14ac:dyDescent="0.25">
      <c r="A811" s="63"/>
    </row>
    <row r="812" spans="1:1" ht="38.25" customHeight="1" x14ac:dyDescent="0.25">
      <c r="A812" s="63"/>
    </row>
    <row r="813" spans="1:1" ht="38.25" customHeight="1" x14ac:dyDescent="0.25">
      <c r="A813" s="63"/>
    </row>
    <row r="814" spans="1:1" ht="38.25" customHeight="1" x14ac:dyDescent="0.25">
      <c r="A814" s="63"/>
    </row>
    <row r="815" spans="1:1" ht="38.25" customHeight="1" x14ac:dyDescent="0.25">
      <c r="A815" s="63"/>
    </row>
    <row r="816" spans="1:1" ht="38.25" customHeight="1" x14ac:dyDescent="0.25">
      <c r="A816" s="63"/>
    </row>
    <row r="817" spans="1:1" ht="38.25" customHeight="1" x14ac:dyDescent="0.25">
      <c r="A817" s="63"/>
    </row>
    <row r="818" spans="1:1" ht="38.25" customHeight="1" x14ac:dyDescent="0.25">
      <c r="A818" s="63"/>
    </row>
    <row r="819" spans="1:1" ht="38.25" customHeight="1" x14ac:dyDescent="0.25">
      <c r="A819" s="63"/>
    </row>
    <row r="820" spans="1:1" ht="38.25" customHeight="1" x14ac:dyDescent="0.25">
      <c r="A820" s="63"/>
    </row>
    <row r="821" spans="1:1" ht="38.25" customHeight="1" x14ac:dyDescent="0.25">
      <c r="A821" s="63"/>
    </row>
    <row r="822" spans="1:1" ht="38.25" customHeight="1" x14ac:dyDescent="0.25">
      <c r="A822" s="63"/>
    </row>
    <row r="823" spans="1:1" ht="38.25" customHeight="1" x14ac:dyDescent="0.25">
      <c r="A823" s="63"/>
    </row>
    <row r="824" spans="1:1" ht="38.25" customHeight="1" x14ac:dyDescent="0.25">
      <c r="A824" s="63"/>
    </row>
    <row r="825" spans="1:1" ht="38.25" customHeight="1" x14ac:dyDescent="0.25">
      <c r="A825" s="63"/>
    </row>
    <row r="826" spans="1:1" ht="38.25" customHeight="1" x14ac:dyDescent="0.25">
      <c r="A826" s="63"/>
    </row>
    <row r="827" spans="1:1" ht="38.25" customHeight="1" x14ac:dyDescent="0.25">
      <c r="A827" s="63"/>
    </row>
    <row r="828" spans="1:1" ht="38.25" customHeight="1" x14ac:dyDescent="0.25">
      <c r="A828" s="63"/>
    </row>
    <row r="829" spans="1:1" ht="38.25" customHeight="1" x14ac:dyDescent="0.25">
      <c r="A829" s="63"/>
    </row>
    <row r="830" spans="1:1" ht="38.25" customHeight="1" x14ac:dyDescent="0.25">
      <c r="A830" s="63"/>
    </row>
    <row r="831" spans="1:1" ht="38.25" customHeight="1" x14ac:dyDescent="0.25">
      <c r="A831" s="63"/>
    </row>
    <row r="832" spans="1:1" ht="38.25" customHeight="1" x14ac:dyDescent="0.25">
      <c r="A832" s="63"/>
    </row>
    <row r="833" spans="1:1" ht="38.25" customHeight="1" x14ac:dyDescent="0.25">
      <c r="A833" s="63"/>
    </row>
    <row r="834" spans="1:1" ht="38.25" customHeight="1" x14ac:dyDescent="0.25">
      <c r="A834" s="63"/>
    </row>
    <row r="835" spans="1:1" ht="38.25" customHeight="1" x14ac:dyDescent="0.25">
      <c r="A835" s="63"/>
    </row>
    <row r="836" spans="1:1" ht="38.25" customHeight="1" x14ac:dyDescent="0.25">
      <c r="A836" s="63"/>
    </row>
    <row r="837" spans="1:1" ht="38.25" customHeight="1" x14ac:dyDescent="0.25">
      <c r="A837" s="63"/>
    </row>
    <row r="838" spans="1:1" ht="38.25" customHeight="1" x14ac:dyDescent="0.25">
      <c r="A838" s="63"/>
    </row>
    <row r="839" spans="1:1" ht="38.25" customHeight="1" x14ac:dyDescent="0.25">
      <c r="A839" s="63"/>
    </row>
    <row r="840" spans="1:1" ht="38.25" customHeight="1" x14ac:dyDescent="0.25">
      <c r="A840" s="63"/>
    </row>
    <row r="841" spans="1:1" ht="38.25" customHeight="1" x14ac:dyDescent="0.25">
      <c r="A841" s="63"/>
    </row>
    <row r="842" spans="1:1" ht="38.25" customHeight="1" x14ac:dyDescent="0.25">
      <c r="A842" s="63"/>
    </row>
    <row r="843" spans="1:1" ht="38.25" customHeight="1" x14ac:dyDescent="0.25">
      <c r="A843" s="63"/>
    </row>
    <row r="844" spans="1:1" ht="38.25" customHeight="1" x14ac:dyDescent="0.25">
      <c r="A844" s="63"/>
    </row>
    <row r="845" spans="1:1" ht="38.25" customHeight="1" x14ac:dyDescent="0.25">
      <c r="A845" s="63"/>
    </row>
    <row r="846" spans="1:1" ht="38.25" customHeight="1" x14ac:dyDescent="0.25">
      <c r="A846" s="63"/>
    </row>
    <row r="847" spans="1:1" ht="38.25" customHeight="1" x14ac:dyDescent="0.25">
      <c r="A847" s="63"/>
    </row>
    <row r="848" spans="1:1" ht="38.25" customHeight="1" x14ac:dyDescent="0.25">
      <c r="A848" s="63"/>
    </row>
    <row r="849" spans="1:1" ht="38.25" customHeight="1" x14ac:dyDescent="0.25">
      <c r="A849" s="63"/>
    </row>
    <row r="850" spans="1:1" ht="38.25" customHeight="1" x14ac:dyDescent="0.25">
      <c r="A850" s="63"/>
    </row>
    <row r="851" spans="1:1" ht="38.25" customHeight="1" x14ac:dyDescent="0.25">
      <c r="A851" s="63"/>
    </row>
    <row r="852" spans="1:1" ht="38.25" customHeight="1" x14ac:dyDescent="0.25">
      <c r="A852" s="63"/>
    </row>
    <row r="853" spans="1:1" ht="38.25" customHeight="1" x14ac:dyDescent="0.25">
      <c r="A853" s="63"/>
    </row>
    <row r="854" spans="1:1" ht="38.25" customHeight="1" x14ac:dyDescent="0.25">
      <c r="A854" s="63"/>
    </row>
    <row r="855" spans="1:1" ht="38.25" customHeight="1" x14ac:dyDescent="0.25">
      <c r="A855" s="63"/>
    </row>
    <row r="856" spans="1:1" ht="38.25" customHeight="1" x14ac:dyDescent="0.25">
      <c r="A856" s="63"/>
    </row>
    <row r="857" spans="1:1" ht="38.25" customHeight="1" x14ac:dyDescent="0.25">
      <c r="A857" s="63"/>
    </row>
    <row r="858" spans="1:1" ht="38.25" customHeight="1" x14ac:dyDescent="0.25">
      <c r="A858" s="63"/>
    </row>
    <row r="859" spans="1:1" ht="38.25" customHeight="1" x14ac:dyDescent="0.25">
      <c r="A859" s="63"/>
    </row>
    <row r="860" spans="1:1" ht="38.25" customHeight="1" x14ac:dyDescent="0.25">
      <c r="A860" s="63"/>
    </row>
    <row r="861" spans="1:1" ht="38.25" customHeight="1" x14ac:dyDescent="0.25">
      <c r="A861" s="63"/>
    </row>
    <row r="862" spans="1:1" ht="38.25" customHeight="1" x14ac:dyDescent="0.25">
      <c r="A862" s="63"/>
    </row>
    <row r="863" spans="1:1" ht="38.25" customHeight="1" x14ac:dyDescent="0.25">
      <c r="A863" s="63"/>
    </row>
    <row r="864" spans="1:1" ht="38.25" customHeight="1" x14ac:dyDescent="0.25">
      <c r="A864" s="63"/>
    </row>
    <row r="865" spans="1:1" ht="38.25" customHeight="1" x14ac:dyDescent="0.25">
      <c r="A865" s="63"/>
    </row>
    <row r="866" spans="1:1" ht="38.25" customHeight="1" x14ac:dyDescent="0.25">
      <c r="A866" s="63"/>
    </row>
    <row r="867" spans="1:1" ht="38.25" customHeight="1" x14ac:dyDescent="0.25">
      <c r="A867" s="63"/>
    </row>
    <row r="868" spans="1:1" ht="38.25" customHeight="1" x14ac:dyDescent="0.25">
      <c r="A868" s="63"/>
    </row>
    <row r="869" spans="1:1" ht="38.25" customHeight="1" x14ac:dyDescent="0.25">
      <c r="A869" s="63"/>
    </row>
    <row r="870" spans="1:1" ht="38.25" customHeight="1" x14ac:dyDescent="0.25">
      <c r="A870" s="63"/>
    </row>
    <row r="871" spans="1:1" ht="38.25" customHeight="1" x14ac:dyDescent="0.25">
      <c r="A871" s="63"/>
    </row>
    <row r="872" spans="1:1" ht="38.25" customHeight="1" x14ac:dyDescent="0.25">
      <c r="A872" s="63"/>
    </row>
    <row r="873" spans="1:1" ht="38.25" customHeight="1" x14ac:dyDescent="0.25">
      <c r="A873" s="63"/>
    </row>
    <row r="874" spans="1:1" ht="38.25" customHeight="1" x14ac:dyDescent="0.25">
      <c r="A874" s="63"/>
    </row>
    <row r="875" spans="1:1" ht="38.25" customHeight="1" x14ac:dyDescent="0.25">
      <c r="A875" s="63"/>
    </row>
    <row r="876" spans="1:1" ht="38.25" customHeight="1" x14ac:dyDescent="0.25">
      <c r="A876" s="63"/>
    </row>
    <row r="877" spans="1:1" ht="38.25" customHeight="1" x14ac:dyDescent="0.25">
      <c r="A877" s="63"/>
    </row>
    <row r="878" spans="1:1" ht="38.25" customHeight="1" x14ac:dyDescent="0.25">
      <c r="A878" s="63"/>
    </row>
    <row r="879" spans="1:1" ht="38.25" customHeight="1" x14ac:dyDescent="0.25">
      <c r="A879" s="63"/>
    </row>
    <row r="880" spans="1:1" ht="38.25" customHeight="1" x14ac:dyDescent="0.25">
      <c r="A880" s="63"/>
    </row>
    <row r="881" spans="1:1" ht="38.25" customHeight="1" x14ac:dyDescent="0.25">
      <c r="A881" s="63"/>
    </row>
    <row r="882" spans="1:1" ht="38.25" customHeight="1" x14ac:dyDescent="0.25">
      <c r="A882" s="63"/>
    </row>
    <row r="883" spans="1:1" ht="38.25" customHeight="1" x14ac:dyDescent="0.25">
      <c r="A883" s="63"/>
    </row>
    <row r="884" spans="1:1" ht="38.25" customHeight="1" x14ac:dyDescent="0.25">
      <c r="A884" s="63"/>
    </row>
    <row r="885" spans="1:1" ht="38.25" customHeight="1" x14ac:dyDescent="0.25">
      <c r="A885" s="63"/>
    </row>
    <row r="886" spans="1:1" ht="38.25" customHeight="1" x14ac:dyDescent="0.25">
      <c r="A886" s="63"/>
    </row>
    <row r="887" spans="1:1" ht="38.25" customHeight="1" x14ac:dyDescent="0.25">
      <c r="A887" s="63"/>
    </row>
    <row r="888" spans="1:1" ht="38.25" customHeight="1" x14ac:dyDescent="0.25">
      <c r="A888" s="63"/>
    </row>
    <row r="889" spans="1:1" ht="38.25" customHeight="1" x14ac:dyDescent="0.25">
      <c r="A889" s="63"/>
    </row>
    <row r="890" spans="1:1" ht="38.25" customHeight="1" x14ac:dyDescent="0.25">
      <c r="A890" s="63"/>
    </row>
    <row r="891" spans="1:1" ht="38.25" customHeight="1" x14ac:dyDescent="0.25">
      <c r="A891" s="63"/>
    </row>
    <row r="892" spans="1:1" ht="38.25" customHeight="1" x14ac:dyDescent="0.25">
      <c r="A892" s="63"/>
    </row>
    <row r="893" spans="1:1" ht="38.25" customHeight="1" x14ac:dyDescent="0.25">
      <c r="A893" s="63"/>
    </row>
    <row r="894" spans="1:1" ht="38.25" customHeight="1" x14ac:dyDescent="0.25">
      <c r="A894" s="63"/>
    </row>
    <row r="895" spans="1:1" ht="38.25" customHeight="1" x14ac:dyDescent="0.25">
      <c r="A895" s="63"/>
    </row>
    <row r="896" spans="1:1" ht="38.25" customHeight="1" x14ac:dyDescent="0.25">
      <c r="A896" s="63"/>
    </row>
    <row r="897" spans="1:1" ht="38.25" customHeight="1" x14ac:dyDescent="0.25">
      <c r="A897" s="63"/>
    </row>
    <row r="898" spans="1:1" ht="38.25" customHeight="1" x14ac:dyDescent="0.25">
      <c r="A898" s="63"/>
    </row>
    <row r="899" spans="1:1" ht="38.25" customHeight="1" x14ac:dyDescent="0.25">
      <c r="A899" s="63"/>
    </row>
    <row r="900" spans="1:1" ht="38.25" customHeight="1" x14ac:dyDescent="0.25">
      <c r="A900" s="63"/>
    </row>
    <row r="901" spans="1:1" ht="38.25" customHeight="1" x14ac:dyDescent="0.25">
      <c r="A901" s="63"/>
    </row>
    <row r="902" spans="1:1" ht="38.25" customHeight="1" x14ac:dyDescent="0.25">
      <c r="A902" s="63"/>
    </row>
    <row r="903" spans="1:1" ht="38.25" customHeight="1" x14ac:dyDescent="0.25">
      <c r="A903" s="63"/>
    </row>
    <row r="904" spans="1:1" ht="38.25" customHeight="1" x14ac:dyDescent="0.25">
      <c r="A904" s="63"/>
    </row>
    <row r="905" spans="1:1" ht="38.25" customHeight="1" x14ac:dyDescent="0.25">
      <c r="A905" s="63"/>
    </row>
    <row r="906" spans="1:1" ht="38.25" customHeight="1" x14ac:dyDescent="0.25">
      <c r="A906" s="63"/>
    </row>
    <row r="907" spans="1:1" ht="38.25" customHeight="1" x14ac:dyDescent="0.25">
      <c r="A907" s="63"/>
    </row>
    <row r="908" spans="1:1" ht="38.25" customHeight="1" x14ac:dyDescent="0.25">
      <c r="A908" s="63"/>
    </row>
    <row r="909" spans="1:1" ht="38.25" customHeight="1" x14ac:dyDescent="0.25">
      <c r="A909" s="63"/>
    </row>
    <row r="910" spans="1:1" ht="38.25" customHeight="1" x14ac:dyDescent="0.25">
      <c r="A910" s="63"/>
    </row>
    <row r="911" spans="1:1" ht="38.25" customHeight="1" x14ac:dyDescent="0.25">
      <c r="A911" s="63"/>
    </row>
    <row r="912" spans="1:1" ht="38.25" customHeight="1" x14ac:dyDescent="0.25">
      <c r="A912" s="63"/>
    </row>
    <row r="913" spans="1:1" ht="38.25" customHeight="1" x14ac:dyDescent="0.25">
      <c r="A913" s="63"/>
    </row>
    <row r="914" spans="1:1" ht="38.25" customHeight="1" x14ac:dyDescent="0.25">
      <c r="A914" s="63"/>
    </row>
    <row r="915" spans="1:1" ht="38.25" customHeight="1" x14ac:dyDescent="0.25">
      <c r="A915" s="63"/>
    </row>
    <row r="916" spans="1:1" ht="38.25" customHeight="1" x14ac:dyDescent="0.25">
      <c r="A916" s="63"/>
    </row>
    <row r="917" spans="1:1" ht="38.25" customHeight="1" x14ac:dyDescent="0.25">
      <c r="A917" s="63"/>
    </row>
    <row r="918" spans="1:1" ht="38.25" customHeight="1" x14ac:dyDescent="0.25">
      <c r="A918" s="63"/>
    </row>
    <row r="919" spans="1:1" ht="38.25" customHeight="1" x14ac:dyDescent="0.25">
      <c r="A919" s="63"/>
    </row>
    <row r="920" spans="1:1" ht="38.25" customHeight="1" x14ac:dyDescent="0.25">
      <c r="A920" s="63"/>
    </row>
    <row r="921" spans="1:1" ht="38.25" customHeight="1" x14ac:dyDescent="0.25">
      <c r="A921" s="63"/>
    </row>
    <row r="922" spans="1:1" ht="38.25" customHeight="1" x14ac:dyDescent="0.25">
      <c r="A922" s="63"/>
    </row>
    <row r="923" spans="1:1" ht="38.25" customHeight="1" x14ac:dyDescent="0.25">
      <c r="A923" s="63"/>
    </row>
    <row r="924" spans="1:1" ht="38.25" customHeight="1" x14ac:dyDescent="0.25">
      <c r="A924" s="63"/>
    </row>
    <row r="925" spans="1:1" ht="38.25" customHeight="1" x14ac:dyDescent="0.25">
      <c r="A925" s="63"/>
    </row>
    <row r="926" spans="1:1" ht="38.25" customHeight="1" x14ac:dyDescent="0.25">
      <c r="A926" s="63"/>
    </row>
    <row r="927" spans="1:1" ht="38.25" customHeight="1" x14ac:dyDescent="0.25">
      <c r="A927" s="63"/>
    </row>
    <row r="928" spans="1:1" ht="38.25" customHeight="1" x14ac:dyDescent="0.25">
      <c r="A928" s="63"/>
    </row>
    <row r="929" spans="1:1" ht="38.25" customHeight="1" x14ac:dyDescent="0.25">
      <c r="A929" s="63"/>
    </row>
    <row r="930" spans="1:1" ht="38.25" customHeight="1" x14ac:dyDescent="0.25">
      <c r="A930" s="63"/>
    </row>
    <row r="931" spans="1:1" ht="38.25" customHeight="1" x14ac:dyDescent="0.25">
      <c r="A931" s="63"/>
    </row>
    <row r="932" spans="1:1" ht="38.25" customHeight="1" x14ac:dyDescent="0.25">
      <c r="A932" s="63"/>
    </row>
    <row r="933" spans="1:1" ht="38.25" customHeight="1" x14ac:dyDescent="0.25">
      <c r="A933" s="63"/>
    </row>
    <row r="934" spans="1:1" ht="38.25" customHeight="1" x14ac:dyDescent="0.25">
      <c r="A934" s="63"/>
    </row>
    <row r="935" spans="1:1" ht="38.25" customHeight="1" x14ac:dyDescent="0.25">
      <c r="A935" s="63"/>
    </row>
    <row r="936" spans="1:1" ht="38.25" customHeight="1" x14ac:dyDescent="0.25">
      <c r="A936" s="63"/>
    </row>
    <row r="937" spans="1:1" ht="38.25" customHeight="1" x14ac:dyDescent="0.25">
      <c r="A937" s="63"/>
    </row>
    <row r="938" spans="1:1" ht="38.25" customHeight="1" x14ac:dyDescent="0.25">
      <c r="A938" s="63"/>
    </row>
    <row r="939" spans="1:1" ht="38.25" customHeight="1" x14ac:dyDescent="0.25">
      <c r="A939" s="63"/>
    </row>
    <row r="940" spans="1:1" ht="38.25" customHeight="1" x14ac:dyDescent="0.25">
      <c r="A940" s="63"/>
    </row>
    <row r="941" spans="1:1" ht="38.25" customHeight="1" x14ac:dyDescent="0.25">
      <c r="A941" s="63"/>
    </row>
    <row r="942" spans="1:1" ht="38.25" customHeight="1" x14ac:dyDescent="0.25">
      <c r="A942" s="63"/>
    </row>
    <row r="943" spans="1:1" ht="38.25" customHeight="1" x14ac:dyDescent="0.25">
      <c r="A943" s="63"/>
    </row>
    <row r="944" spans="1:1" ht="38.25" customHeight="1" x14ac:dyDescent="0.25">
      <c r="A944" s="63"/>
    </row>
    <row r="945" spans="1:1" ht="38.25" customHeight="1" x14ac:dyDescent="0.25">
      <c r="A945" s="63"/>
    </row>
    <row r="946" spans="1:1" ht="38.25" customHeight="1" x14ac:dyDescent="0.25">
      <c r="A946" s="63"/>
    </row>
    <row r="947" spans="1:1" ht="38.25" customHeight="1" x14ac:dyDescent="0.25">
      <c r="A947" s="63"/>
    </row>
    <row r="948" spans="1:1" ht="38.25" customHeight="1" x14ac:dyDescent="0.25">
      <c r="A948" s="63"/>
    </row>
    <row r="949" spans="1:1" ht="38.25" customHeight="1" x14ac:dyDescent="0.25">
      <c r="A949" s="63"/>
    </row>
    <row r="950" spans="1:1" ht="38.25" customHeight="1" x14ac:dyDescent="0.25">
      <c r="A950" s="63"/>
    </row>
    <row r="951" spans="1:1" ht="38.25" customHeight="1" x14ac:dyDescent="0.25">
      <c r="A951" s="63"/>
    </row>
    <row r="952" spans="1:1" ht="38.25" customHeight="1" x14ac:dyDescent="0.25">
      <c r="A952" s="63"/>
    </row>
    <row r="953" spans="1:1" ht="38.25" customHeight="1" x14ac:dyDescent="0.25">
      <c r="A953" s="63"/>
    </row>
    <row r="954" spans="1:1" ht="38.25" customHeight="1" x14ac:dyDescent="0.25">
      <c r="A954" s="63"/>
    </row>
    <row r="955" spans="1:1" ht="38.25" customHeight="1" x14ac:dyDescent="0.25">
      <c r="A955" s="63"/>
    </row>
    <row r="956" spans="1:1" ht="38.25" customHeight="1" x14ac:dyDescent="0.25">
      <c r="A956" s="63"/>
    </row>
    <row r="957" spans="1:1" ht="38.25" customHeight="1" x14ac:dyDescent="0.25">
      <c r="A957" s="63"/>
    </row>
    <row r="958" spans="1:1" ht="38.25" customHeight="1" x14ac:dyDescent="0.25">
      <c r="A958" s="63"/>
    </row>
    <row r="959" spans="1:1" ht="38.25" customHeight="1" x14ac:dyDescent="0.25">
      <c r="A959" s="63"/>
    </row>
    <row r="960" spans="1:1" ht="38.25" customHeight="1" x14ac:dyDescent="0.25">
      <c r="A960" s="63"/>
    </row>
    <row r="961" spans="1:1" ht="38.25" customHeight="1" x14ac:dyDescent="0.25">
      <c r="A961" s="63"/>
    </row>
    <row r="962" spans="1:1" ht="38.25" customHeight="1" x14ac:dyDescent="0.25">
      <c r="A962" s="63"/>
    </row>
    <row r="963" spans="1:1" ht="38.25" customHeight="1" x14ac:dyDescent="0.25">
      <c r="A963" s="63"/>
    </row>
    <row r="964" spans="1:1" ht="38.25" customHeight="1" x14ac:dyDescent="0.25">
      <c r="A964" s="63"/>
    </row>
    <row r="965" spans="1:1" ht="38.25" customHeight="1" x14ac:dyDescent="0.25">
      <c r="A965" s="63"/>
    </row>
    <row r="966" spans="1:1" ht="38.25" customHeight="1" x14ac:dyDescent="0.25">
      <c r="A966" s="63"/>
    </row>
    <row r="967" spans="1:1" ht="38.25" customHeight="1" x14ac:dyDescent="0.25">
      <c r="A967" s="63"/>
    </row>
    <row r="968" spans="1:1" ht="38.25" customHeight="1" x14ac:dyDescent="0.25">
      <c r="A968" s="63"/>
    </row>
    <row r="969" spans="1:1" ht="38.25" customHeight="1" x14ac:dyDescent="0.25">
      <c r="A969" s="63"/>
    </row>
    <row r="970" spans="1:1" ht="38.25" customHeight="1" x14ac:dyDescent="0.25">
      <c r="A970" s="63"/>
    </row>
    <row r="971" spans="1:1" ht="38.25" customHeight="1" x14ac:dyDescent="0.25">
      <c r="A971" s="63"/>
    </row>
    <row r="972" spans="1:1" ht="38.25" customHeight="1" x14ac:dyDescent="0.25">
      <c r="A972" s="63"/>
    </row>
    <row r="973" spans="1:1" ht="38.25" customHeight="1" x14ac:dyDescent="0.25">
      <c r="A973" s="63"/>
    </row>
    <row r="974" spans="1:1" ht="38.25" customHeight="1" x14ac:dyDescent="0.25">
      <c r="A974" s="63"/>
    </row>
    <row r="975" spans="1:1" ht="38.25" customHeight="1" x14ac:dyDescent="0.25">
      <c r="A975" s="63"/>
    </row>
    <row r="976" spans="1:1" ht="38.25" customHeight="1" x14ac:dyDescent="0.25">
      <c r="A976" s="63"/>
    </row>
    <row r="977" spans="1:1" ht="38.25" customHeight="1" x14ac:dyDescent="0.25">
      <c r="A977" s="63"/>
    </row>
    <row r="978" spans="1:1" ht="38.25" customHeight="1" x14ac:dyDescent="0.25">
      <c r="A978" s="63"/>
    </row>
    <row r="979" spans="1:1" ht="38.25" customHeight="1" x14ac:dyDescent="0.25">
      <c r="A979" s="63"/>
    </row>
    <row r="980" spans="1:1" ht="38.25" customHeight="1" x14ac:dyDescent="0.25">
      <c r="A980" s="63"/>
    </row>
    <row r="981" spans="1:1" ht="38.25" customHeight="1" x14ac:dyDescent="0.25">
      <c r="A981" s="63"/>
    </row>
    <row r="982" spans="1:1" ht="38.25" customHeight="1" x14ac:dyDescent="0.25">
      <c r="A982" s="63"/>
    </row>
    <row r="983" spans="1:1" ht="38.25" customHeight="1" x14ac:dyDescent="0.25">
      <c r="A983" s="63"/>
    </row>
    <row r="984" spans="1:1" ht="38.25" customHeight="1" x14ac:dyDescent="0.25">
      <c r="A984" s="63"/>
    </row>
    <row r="985" spans="1:1" ht="38.25" customHeight="1" x14ac:dyDescent="0.25">
      <c r="A985" s="63"/>
    </row>
    <row r="986" spans="1:1" ht="38.25" customHeight="1" x14ac:dyDescent="0.25">
      <c r="A986" s="63"/>
    </row>
    <row r="987" spans="1:1" ht="38.25" customHeight="1" x14ac:dyDescent="0.25">
      <c r="A987" s="63"/>
    </row>
    <row r="988" spans="1:1" ht="38.25" customHeight="1" x14ac:dyDescent="0.25">
      <c r="A988" s="63"/>
    </row>
    <row r="989" spans="1:1" ht="38.25" customHeight="1" x14ac:dyDescent="0.25">
      <c r="A989" s="63"/>
    </row>
    <row r="990" spans="1:1" ht="38.25" customHeight="1" x14ac:dyDescent="0.25">
      <c r="A990" s="63"/>
    </row>
    <row r="991" spans="1:1" ht="38.25" customHeight="1" x14ac:dyDescent="0.25">
      <c r="A991" s="63"/>
    </row>
    <row r="992" spans="1:1" ht="38.25" customHeight="1" x14ac:dyDescent="0.25">
      <c r="A992" s="63"/>
    </row>
    <row r="993" spans="1:1" ht="38.25" customHeight="1" x14ac:dyDescent="0.25">
      <c r="A993" s="63"/>
    </row>
    <row r="994" spans="1:1" ht="38.25" customHeight="1" x14ac:dyDescent="0.25">
      <c r="A994" s="63"/>
    </row>
    <row r="995" spans="1:1" ht="38.25" customHeight="1" x14ac:dyDescent="0.25">
      <c r="A995" s="63"/>
    </row>
    <row r="996" spans="1:1" ht="38.25" customHeight="1" x14ac:dyDescent="0.25">
      <c r="A996" s="63"/>
    </row>
    <row r="997" spans="1:1" ht="38.25" customHeight="1" x14ac:dyDescent="0.25">
      <c r="A997" s="63"/>
    </row>
    <row r="998" spans="1:1" ht="38.25" customHeight="1" x14ac:dyDescent="0.25">
      <c r="A998" s="63"/>
    </row>
    <row r="999" spans="1:1" ht="38.25" customHeight="1" x14ac:dyDescent="0.25">
      <c r="A999" s="63"/>
    </row>
    <row r="1000" spans="1:1" ht="38.25" customHeight="1" x14ac:dyDescent="0.25">
      <c r="A1000" s="63"/>
    </row>
    <row r="1001" spans="1:1" ht="38.25" customHeight="1" x14ac:dyDescent="0.25">
      <c r="A1001" s="63"/>
    </row>
    <row r="1002" spans="1:1" ht="38.25" customHeight="1" x14ac:dyDescent="0.25">
      <c r="A1002" s="63"/>
    </row>
    <row r="1003" spans="1:1" ht="38.25" customHeight="1" x14ac:dyDescent="0.25">
      <c r="A1003" s="63"/>
    </row>
    <row r="1004" spans="1:1" ht="38.25" customHeight="1" x14ac:dyDescent="0.25">
      <c r="A1004" s="63"/>
    </row>
    <row r="1005" spans="1:1" ht="38.25" customHeight="1" x14ac:dyDescent="0.25">
      <c r="A1005" s="63"/>
    </row>
    <row r="1006" spans="1:1" ht="38.25" customHeight="1" x14ac:dyDescent="0.25">
      <c r="A1006" s="63"/>
    </row>
    <row r="1007" spans="1:1" ht="38.25" customHeight="1" x14ac:dyDescent="0.25">
      <c r="A1007" s="63"/>
    </row>
    <row r="1008" spans="1:1" ht="38.25" customHeight="1" x14ac:dyDescent="0.25">
      <c r="A1008" s="63"/>
    </row>
    <row r="1009" spans="1:1" ht="38.25" customHeight="1" x14ac:dyDescent="0.25">
      <c r="A1009" s="63"/>
    </row>
    <row r="1010" spans="1:1" ht="38.25" customHeight="1" x14ac:dyDescent="0.25">
      <c r="A1010" s="63"/>
    </row>
    <row r="1011" spans="1:1" ht="38.25" customHeight="1" x14ac:dyDescent="0.25">
      <c r="A1011" s="63"/>
    </row>
    <row r="1012" spans="1:1" ht="38.25" customHeight="1" x14ac:dyDescent="0.25">
      <c r="A1012" s="63"/>
    </row>
    <row r="1013" spans="1:1" ht="38.25" customHeight="1" x14ac:dyDescent="0.25">
      <c r="A1013" s="63"/>
    </row>
    <row r="1014" spans="1:1" ht="38.25" customHeight="1" x14ac:dyDescent="0.25">
      <c r="A1014" s="63"/>
    </row>
    <row r="1015" spans="1:1" ht="38.25" customHeight="1" x14ac:dyDescent="0.25">
      <c r="A1015" s="63"/>
    </row>
    <row r="1016" spans="1:1" ht="38.25" customHeight="1" x14ac:dyDescent="0.25">
      <c r="A1016" s="63"/>
    </row>
    <row r="1017" spans="1:1" ht="38.25" customHeight="1" x14ac:dyDescent="0.25">
      <c r="A1017" s="63"/>
    </row>
    <row r="1018" spans="1:1" ht="38.25" customHeight="1" x14ac:dyDescent="0.25">
      <c r="A1018" s="63"/>
    </row>
    <row r="1019" spans="1:1" ht="38.25" customHeight="1" x14ac:dyDescent="0.25">
      <c r="A1019" s="63"/>
    </row>
    <row r="1020" spans="1:1" ht="38.25" customHeight="1" x14ac:dyDescent="0.25">
      <c r="A1020" s="63"/>
    </row>
    <row r="1021" spans="1:1" ht="38.25" customHeight="1" x14ac:dyDescent="0.25">
      <c r="A1021" s="63"/>
    </row>
    <row r="1022" spans="1:1" ht="38.25" customHeight="1" x14ac:dyDescent="0.25">
      <c r="A1022" s="63"/>
    </row>
    <row r="1023" spans="1:1" ht="38.25" customHeight="1" x14ac:dyDescent="0.25">
      <c r="A1023" s="63"/>
    </row>
    <row r="1024" spans="1:1" ht="38.25" customHeight="1" x14ac:dyDescent="0.25">
      <c r="A1024" s="63"/>
    </row>
    <row r="1025" spans="1:1" ht="38.25" customHeight="1" x14ac:dyDescent="0.25">
      <c r="A1025" s="63"/>
    </row>
    <row r="1026" spans="1:1" ht="38.25" customHeight="1" x14ac:dyDescent="0.25">
      <c r="A1026" s="63"/>
    </row>
    <row r="1027" spans="1:1" ht="38.25" customHeight="1" x14ac:dyDescent="0.25">
      <c r="A1027" s="63"/>
    </row>
    <row r="1028" spans="1:1" ht="38.25" customHeight="1" x14ac:dyDescent="0.25">
      <c r="A1028" s="63"/>
    </row>
    <row r="1029" spans="1:1" ht="38.25" customHeight="1" x14ac:dyDescent="0.25">
      <c r="A1029" s="63"/>
    </row>
    <row r="1030" spans="1:1" ht="38.25" customHeight="1" x14ac:dyDescent="0.25">
      <c r="A1030" s="63"/>
    </row>
    <row r="1031" spans="1:1" ht="38.25" customHeight="1" x14ac:dyDescent="0.25">
      <c r="A1031" s="63"/>
    </row>
    <row r="1032" spans="1:1" ht="38.25" customHeight="1" x14ac:dyDescent="0.25">
      <c r="A1032" s="63"/>
    </row>
    <row r="1033" spans="1:1" ht="38.25" customHeight="1" x14ac:dyDescent="0.25">
      <c r="A1033" s="63"/>
    </row>
    <row r="1034" spans="1:1" ht="38.25" customHeight="1" x14ac:dyDescent="0.25">
      <c r="A1034" s="63"/>
    </row>
    <row r="1035" spans="1:1" ht="38.25" customHeight="1" x14ac:dyDescent="0.25">
      <c r="A1035" s="63"/>
    </row>
    <row r="1036" spans="1:1" ht="38.25" customHeight="1" x14ac:dyDescent="0.25">
      <c r="A1036" s="63"/>
    </row>
    <row r="1037" spans="1:1" ht="38.25" customHeight="1" x14ac:dyDescent="0.25">
      <c r="A1037" s="63"/>
    </row>
    <row r="1038" spans="1:1" ht="38.25" customHeight="1" x14ac:dyDescent="0.25">
      <c r="A1038" s="63"/>
    </row>
    <row r="1039" spans="1:1" ht="38.25" customHeight="1" x14ac:dyDescent="0.25">
      <c r="A1039" s="63"/>
    </row>
    <row r="1040" spans="1:1" ht="38.25" customHeight="1" x14ac:dyDescent="0.25">
      <c r="A1040" s="63"/>
    </row>
    <row r="1041" spans="1:1" ht="38.25" customHeight="1" x14ac:dyDescent="0.25">
      <c r="A1041" s="63"/>
    </row>
    <row r="1042" spans="1:1" ht="38.25" customHeight="1" x14ac:dyDescent="0.25">
      <c r="A1042" s="63"/>
    </row>
    <row r="1043" spans="1:1" ht="38.25" customHeight="1" x14ac:dyDescent="0.25">
      <c r="A1043" s="63"/>
    </row>
    <row r="1044" spans="1:1" ht="38.25" customHeight="1" x14ac:dyDescent="0.25">
      <c r="A1044" s="63"/>
    </row>
    <row r="1045" spans="1:1" ht="38.25" customHeight="1" x14ac:dyDescent="0.25">
      <c r="A1045" s="63"/>
    </row>
    <row r="1046" spans="1:1" ht="38.25" customHeight="1" x14ac:dyDescent="0.25">
      <c r="A1046" s="63"/>
    </row>
    <row r="1047" spans="1:1" ht="38.25" customHeight="1" x14ac:dyDescent="0.25">
      <c r="A1047" s="63"/>
    </row>
    <row r="1048" spans="1:1" ht="38.25" customHeight="1" x14ac:dyDescent="0.25">
      <c r="A1048" s="63"/>
    </row>
    <row r="1049" spans="1:1" ht="38.25" customHeight="1" x14ac:dyDescent="0.25">
      <c r="A1049" s="63"/>
    </row>
    <row r="1050" spans="1:1" ht="38.25" customHeight="1" x14ac:dyDescent="0.25">
      <c r="A1050" s="63"/>
    </row>
    <row r="1051" spans="1:1" ht="38.25" customHeight="1" x14ac:dyDescent="0.25">
      <c r="A1051" s="63"/>
    </row>
    <row r="1052" spans="1:1" ht="38.25" customHeight="1" x14ac:dyDescent="0.25">
      <c r="A1052" s="63"/>
    </row>
    <row r="1053" spans="1:1" ht="38.25" customHeight="1" x14ac:dyDescent="0.25">
      <c r="A1053" s="63"/>
    </row>
    <row r="1054" spans="1:1" ht="38.25" customHeight="1" x14ac:dyDescent="0.25">
      <c r="A1054" s="63"/>
    </row>
    <row r="1055" spans="1:1" ht="38.25" customHeight="1" x14ac:dyDescent="0.25">
      <c r="A1055" s="63"/>
    </row>
    <row r="1056" spans="1:1" ht="38.25" customHeight="1" x14ac:dyDescent="0.25">
      <c r="A1056" s="63"/>
    </row>
    <row r="1057" spans="1:1" ht="38.25" customHeight="1" x14ac:dyDescent="0.25">
      <c r="A1057" s="63"/>
    </row>
    <row r="1058" spans="1:1" ht="38.25" customHeight="1" x14ac:dyDescent="0.25">
      <c r="A1058" s="63"/>
    </row>
    <row r="1059" spans="1:1" ht="38.25" customHeight="1" x14ac:dyDescent="0.25">
      <c r="A1059" s="63"/>
    </row>
    <row r="1060" spans="1:1" ht="38.25" customHeight="1" x14ac:dyDescent="0.25">
      <c r="A1060" s="63"/>
    </row>
    <row r="1061" spans="1:1" ht="38.25" customHeight="1" x14ac:dyDescent="0.25">
      <c r="A1061" s="63"/>
    </row>
    <row r="1062" spans="1:1" ht="38.25" customHeight="1" x14ac:dyDescent="0.25">
      <c r="A1062" s="63"/>
    </row>
    <row r="1063" spans="1:1" ht="38.25" customHeight="1" x14ac:dyDescent="0.25">
      <c r="A1063" s="63"/>
    </row>
    <row r="1064" spans="1:1" ht="38.25" customHeight="1" x14ac:dyDescent="0.25">
      <c r="A1064" s="63"/>
    </row>
    <row r="1065" spans="1:1" ht="38.25" customHeight="1" x14ac:dyDescent="0.25">
      <c r="A1065" s="63"/>
    </row>
    <row r="1066" spans="1:1" ht="38.25" customHeight="1" x14ac:dyDescent="0.25">
      <c r="A1066" s="63"/>
    </row>
    <row r="1067" spans="1:1" ht="38.25" customHeight="1" x14ac:dyDescent="0.25">
      <c r="A1067" s="63"/>
    </row>
    <row r="1068" spans="1:1" ht="38.25" customHeight="1" x14ac:dyDescent="0.25">
      <c r="A1068" s="63"/>
    </row>
    <row r="1069" spans="1:1" ht="38.25" customHeight="1" x14ac:dyDescent="0.25">
      <c r="A1069" s="63"/>
    </row>
    <row r="1070" spans="1:1" ht="38.25" customHeight="1" x14ac:dyDescent="0.25">
      <c r="A1070" s="63"/>
    </row>
    <row r="1071" spans="1:1" ht="38.25" customHeight="1" x14ac:dyDescent="0.25">
      <c r="A1071" s="63"/>
    </row>
    <row r="1072" spans="1:1" ht="38.25" customHeight="1" x14ac:dyDescent="0.25">
      <c r="A1072" s="63"/>
    </row>
    <row r="1073" spans="1:1" ht="38.25" customHeight="1" x14ac:dyDescent="0.25">
      <c r="A1073" s="63"/>
    </row>
    <row r="1074" spans="1:1" ht="38.25" customHeight="1" x14ac:dyDescent="0.25">
      <c r="A1074" s="63"/>
    </row>
    <row r="1075" spans="1:1" ht="38.25" customHeight="1" x14ac:dyDescent="0.25">
      <c r="A1075" s="63"/>
    </row>
    <row r="1076" spans="1:1" ht="38.25" customHeight="1" x14ac:dyDescent="0.25">
      <c r="A1076" s="63"/>
    </row>
    <row r="1077" spans="1:1" ht="38.25" customHeight="1" x14ac:dyDescent="0.25">
      <c r="A1077" s="63"/>
    </row>
    <row r="1078" spans="1:1" ht="38.25" customHeight="1" x14ac:dyDescent="0.25">
      <c r="A1078" s="63"/>
    </row>
    <row r="1079" spans="1:1" ht="38.25" customHeight="1" x14ac:dyDescent="0.25">
      <c r="A1079" s="63"/>
    </row>
    <row r="1080" spans="1:1" ht="38.25" customHeight="1" x14ac:dyDescent="0.25">
      <c r="A1080" s="63"/>
    </row>
    <row r="1081" spans="1:1" ht="38.25" customHeight="1" x14ac:dyDescent="0.25">
      <c r="A1081" s="63"/>
    </row>
    <row r="1082" spans="1:1" ht="38.25" customHeight="1" x14ac:dyDescent="0.25">
      <c r="A1082" s="63"/>
    </row>
    <row r="1083" spans="1:1" ht="38.25" customHeight="1" x14ac:dyDescent="0.25">
      <c r="A1083" s="63"/>
    </row>
    <row r="1084" spans="1:1" ht="38.25" customHeight="1" x14ac:dyDescent="0.25">
      <c r="A1084" s="63"/>
    </row>
    <row r="1085" spans="1:1" ht="38.25" customHeight="1" x14ac:dyDescent="0.25">
      <c r="A1085" s="63"/>
    </row>
    <row r="1086" spans="1:1" ht="38.25" customHeight="1" x14ac:dyDescent="0.25">
      <c r="A1086" s="63"/>
    </row>
    <row r="1087" spans="1:1" ht="38.25" customHeight="1" x14ac:dyDescent="0.25">
      <c r="A1087" s="63"/>
    </row>
    <row r="1088" spans="1:1" ht="38.25" customHeight="1" x14ac:dyDescent="0.25">
      <c r="A1088" s="63"/>
    </row>
    <row r="1089" spans="1:1" ht="38.25" customHeight="1" x14ac:dyDescent="0.25">
      <c r="A1089" s="63"/>
    </row>
    <row r="1090" spans="1:1" ht="38.25" customHeight="1" x14ac:dyDescent="0.25">
      <c r="A1090" s="63"/>
    </row>
    <row r="1091" spans="1:1" ht="38.25" customHeight="1" x14ac:dyDescent="0.25">
      <c r="A1091" s="63"/>
    </row>
    <row r="1092" spans="1:1" ht="38.25" customHeight="1" x14ac:dyDescent="0.25">
      <c r="A1092" s="63"/>
    </row>
    <row r="1093" spans="1:1" ht="38.25" customHeight="1" x14ac:dyDescent="0.25">
      <c r="A1093" s="63"/>
    </row>
    <row r="1094" spans="1:1" ht="38.25" customHeight="1" x14ac:dyDescent="0.25">
      <c r="A1094" s="63"/>
    </row>
    <row r="1095" spans="1:1" ht="38.25" customHeight="1" x14ac:dyDescent="0.25">
      <c r="A1095" s="63"/>
    </row>
    <row r="1096" spans="1:1" ht="38.25" customHeight="1" x14ac:dyDescent="0.25">
      <c r="A1096" s="63"/>
    </row>
    <row r="1097" spans="1:1" ht="38.25" customHeight="1" x14ac:dyDescent="0.25">
      <c r="A1097" s="63"/>
    </row>
    <row r="1098" spans="1:1" ht="38.25" customHeight="1" x14ac:dyDescent="0.25">
      <c r="A1098" s="63"/>
    </row>
    <row r="1099" spans="1:1" ht="38.25" customHeight="1" x14ac:dyDescent="0.25">
      <c r="A1099" s="63"/>
    </row>
    <row r="1100" spans="1:1" ht="38.25" customHeight="1" x14ac:dyDescent="0.25">
      <c r="A1100" s="63"/>
    </row>
    <row r="1101" spans="1:1" ht="38.25" customHeight="1" x14ac:dyDescent="0.25">
      <c r="A1101" s="63"/>
    </row>
    <row r="1102" spans="1:1" ht="38.25" customHeight="1" x14ac:dyDescent="0.25">
      <c r="A1102" s="63"/>
    </row>
    <row r="1103" spans="1:1" ht="38.25" customHeight="1" x14ac:dyDescent="0.25">
      <c r="A1103" s="63"/>
    </row>
    <row r="1104" spans="1:1" ht="38.25" customHeight="1" x14ac:dyDescent="0.25">
      <c r="A1104" s="63"/>
    </row>
    <row r="1105" spans="1:1" ht="38.25" customHeight="1" x14ac:dyDescent="0.25">
      <c r="A1105" s="63"/>
    </row>
    <row r="1106" spans="1:1" ht="38.25" customHeight="1" x14ac:dyDescent="0.25">
      <c r="A1106" s="63"/>
    </row>
    <row r="1107" spans="1:1" ht="38.25" customHeight="1" x14ac:dyDescent="0.25">
      <c r="A1107" s="63"/>
    </row>
    <row r="1108" spans="1:1" ht="38.25" customHeight="1" x14ac:dyDescent="0.25">
      <c r="A1108" s="63"/>
    </row>
    <row r="1109" spans="1:1" ht="38.25" customHeight="1" x14ac:dyDescent="0.25">
      <c r="A1109" s="63"/>
    </row>
    <row r="1110" spans="1:1" ht="38.25" customHeight="1" x14ac:dyDescent="0.25">
      <c r="A1110" s="63"/>
    </row>
    <row r="1111" spans="1:1" ht="38.25" customHeight="1" x14ac:dyDescent="0.25">
      <c r="A1111" s="63"/>
    </row>
    <row r="1112" spans="1:1" ht="38.25" customHeight="1" x14ac:dyDescent="0.25">
      <c r="A1112" s="63"/>
    </row>
    <row r="1113" spans="1:1" ht="38.25" customHeight="1" x14ac:dyDescent="0.25">
      <c r="A1113" s="63"/>
    </row>
    <row r="1114" spans="1:1" ht="38.25" customHeight="1" x14ac:dyDescent="0.25">
      <c r="A1114" s="63"/>
    </row>
    <row r="1115" spans="1:1" ht="38.25" customHeight="1" x14ac:dyDescent="0.25">
      <c r="A1115" s="63"/>
    </row>
    <row r="1116" spans="1:1" ht="38.25" customHeight="1" x14ac:dyDescent="0.25">
      <c r="A1116" s="63"/>
    </row>
    <row r="1117" spans="1:1" ht="38.25" customHeight="1" x14ac:dyDescent="0.25">
      <c r="A1117" s="63"/>
    </row>
    <row r="1118" spans="1:1" ht="38.25" customHeight="1" x14ac:dyDescent="0.25">
      <c r="A1118" s="63"/>
    </row>
    <row r="1119" spans="1:1" ht="38.25" customHeight="1" x14ac:dyDescent="0.25">
      <c r="A1119" s="63"/>
    </row>
    <row r="1120" spans="1:1" ht="38.25" customHeight="1" x14ac:dyDescent="0.25">
      <c r="A1120" s="63"/>
    </row>
    <row r="1121" spans="1:1" ht="38.25" customHeight="1" x14ac:dyDescent="0.25">
      <c r="A1121" s="63"/>
    </row>
    <row r="1122" spans="1:1" ht="38.25" customHeight="1" x14ac:dyDescent="0.25">
      <c r="A1122" s="63"/>
    </row>
    <row r="1123" spans="1:1" ht="38.25" customHeight="1" x14ac:dyDescent="0.25">
      <c r="A1123" s="63"/>
    </row>
    <row r="1124" spans="1:1" ht="38.25" customHeight="1" x14ac:dyDescent="0.25">
      <c r="A1124" s="63"/>
    </row>
    <row r="1125" spans="1:1" ht="38.25" customHeight="1" x14ac:dyDescent="0.25">
      <c r="A1125" s="63"/>
    </row>
    <row r="1126" spans="1:1" ht="38.25" customHeight="1" x14ac:dyDescent="0.25">
      <c r="A1126" s="63"/>
    </row>
    <row r="1127" spans="1:1" ht="38.25" customHeight="1" x14ac:dyDescent="0.25">
      <c r="A1127" s="63"/>
    </row>
    <row r="1128" spans="1:1" ht="38.25" customHeight="1" x14ac:dyDescent="0.25">
      <c r="A1128" s="63"/>
    </row>
    <row r="1129" spans="1:1" ht="38.25" customHeight="1" x14ac:dyDescent="0.25">
      <c r="A1129" s="63"/>
    </row>
    <row r="1130" spans="1:1" ht="38.25" customHeight="1" x14ac:dyDescent="0.25">
      <c r="A1130" s="63"/>
    </row>
    <row r="1131" spans="1:1" ht="38.25" customHeight="1" x14ac:dyDescent="0.25">
      <c r="A1131" s="63"/>
    </row>
    <row r="1132" spans="1:1" ht="38.25" customHeight="1" x14ac:dyDescent="0.25">
      <c r="A1132" s="63"/>
    </row>
    <row r="1133" spans="1:1" ht="38.25" customHeight="1" x14ac:dyDescent="0.25">
      <c r="A1133" s="63"/>
    </row>
    <row r="1134" spans="1:1" ht="38.25" customHeight="1" x14ac:dyDescent="0.25">
      <c r="A1134" s="63"/>
    </row>
    <row r="1135" spans="1:1" ht="38.25" customHeight="1" x14ac:dyDescent="0.25">
      <c r="A1135" s="63"/>
    </row>
    <row r="1136" spans="1:1" ht="38.25" customHeight="1" x14ac:dyDescent="0.25">
      <c r="A1136" s="63"/>
    </row>
    <row r="1137" spans="1:1" ht="38.25" customHeight="1" x14ac:dyDescent="0.25">
      <c r="A1137" s="63"/>
    </row>
    <row r="1138" spans="1:1" ht="38.25" customHeight="1" x14ac:dyDescent="0.25">
      <c r="A1138" s="63"/>
    </row>
    <row r="1139" spans="1:1" ht="38.25" customHeight="1" x14ac:dyDescent="0.25">
      <c r="A1139" s="63"/>
    </row>
    <row r="1140" spans="1:1" ht="38.25" customHeight="1" x14ac:dyDescent="0.25">
      <c r="A1140" s="63"/>
    </row>
    <row r="1141" spans="1:1" ht="38.25" customHeight="1" x14ac:dyDescent="0.25">
      <c r="A1141" s="63"/>
    </row>
    <row r="1142" spans="1:1" ht="38.25" customHeight="1" x14ac:dyDescent="0.25">
      <c r="A1142" s="63"/>
    </row>
    <row r="1143" spans="1:1" ht="38.25" customHeight="1" x14ac:dyDescent="0.25">
      <c r="A1143" s="63"/>
    </row>
    <row r="1144" spans="1:1" ht="38.25" customHeight="1" x14ac:dyDescent="0.25">
      <c r="A1144" s="63"/>
    </row>
    <row r="1145" spans="1:1" ht="38.25" customHeight="1" x14ac:dyDescent="0.25">
      <c r="A1145" s="63"/>
    </row>
    <row r="1146" spans="1:1" ht="38.25" customHeight="1" x14ac:dyDescent="0.25">
      <c r="A1146" s="63"/>
    </row>
    <row r="1147" spans="1:1" ht="38.25" customHeight="1" x14ac:dyDescent="0.25">
      <c r="A1147" s="63"/>
    </row>
    <row r="1148" spans="1:1" ht="38.25" customHeight="1" x14ac:dyDescent="0.25">
      <c r="A1148" s="63"/>
    </row>
    <row r="1149" spans="1:1" ht="38.25" customHeight="1" x14ac:dyDescent="0.25">
      <c r="A1149" s="63"/>
    </row>
    <row r="1150" spans="1:1" ht="38.25" customHeight="1" x14ac:dyDescent="0.25">
      <c r="A1150" s="63"/>
    </row>
    <row r="1151" spans="1:1" ht="38.25" customHeight="1" x14ac:dyDescent="0.25">
      <c r="A1151" s="63"/>
    </row>
    <row r="1152" spans="1:1" ht="38.25" customHeight="1" x14ac:dyDescent="0.25">
      <c r="A1152" s="63"/>
    </row>
    <row r="1153" spans="1:1" ht="38.25" customHeight="1" x14ac:dyDescent="0.25">
      <c r="A1153" s="63"/>
    </row>
    <row r="1154" spans="1:1" ht="38.25" customHeight="1" x14ac:dyDescent="0.25">
      <c r="A1154" s="63"/>
    </row>
    <row r="1155" spans="1:1" ht="38.25" customHeight="1" x14ac:dyDescent="0.25">
      <c r="A1155" s="63"/>
    </row>
    <row r="1156" spans="1:1" ht="38.25" customHeight="1" x14ac:dyDescent="0.25">
      <c r="A1156" s="63"/>
    </row>
    <row r="1157" spans="1:1" ht="38.25" customHeight="1" x14ac:dyDescent="0.25">
      <c r="A1157" s="63"/>
    </row>
    <row r="1158" spans="1:1" ht="38.25" customHeight="1" x14ac:dyDescent="0.25">
      <c r="A1158" s="63"/>
    </row>
    <row r="1159" spans="1:1" ht="38.25" customHeight="1" x14ac:dyDescent="0.25">
      <c r="A1159" s="63"/>
    </row>
    <row r="1160" spans="1:1" ht="38.25" customHeight="1" x14ac:dyDescent="0.25">
      <c r="A1160" s="63"/>
    </row>
    <row r="1161" spans="1:1" ht="38.25" customHeight="1" x14ac:dyDescent="0.25">
      <c r="A1161" s="63"/>
    </row>
    <row r="1162" spans="1:1" ht="38.25" customHeight="1" x14ac:dyDescent="0.25">
      <c r="A1162" s="63"/>
    </row>
    <row r="1163" spans="1:1" ht="38.25" customHeight="1" x14ac:dyDescent="0.25">
      <c r="A1163" s="63"/>
    </row>
    <row r="1164" spans="1:1" ht="38.25" customHeight="1" x14ac:dyDescent="0.25">
      <c r="A1164" s="63"/>
    </row>
    <row r="1165" spans="1:1" ht="38.25" customHeight="1" x14ac:dyDescent="0.25">
      <c r="A1165" s="63"/>
    </row>
    <row r="1166" spans="1:1" ht="38.25" customHeight="1" x14ac:dyDescent="0.25">
      <c r="A1166" s="63"/>
    </row>
    <row r="1167" spans="1:1" ht="38.25" customHeight="1" x14ac:dyDescent="0.25">
      <c r="A1167" s="63"/>
    </row>
    <row r="1168" spans="1:1" ht="38.25" customHeight="1" x14ac:dyDescent="0.25">
      <c r="A1168" s="63"/>
    </row>
    <row r="1169" spans="1:1" ht="38.25" customHeight="1" x14ac:dyDescent="0.25">
      <c r="A1169" s="63"/>
    </row>
    <row r="1170" spans="1:1" ht="38.25" customHeight="1" x14ac:dyDescent="0.25">
      <c r="A1170" s="63"/>
    </row>
    <row r="1171" spans="1:1" ht="38.25" customHeight="1" x14ac:dyDescent="0.25">
      <c r="A1171" s="63"/>
    </row>
    <row r="1172" spans="1:1" ht="38.25" customHeight="1" x14ac:dyDescent="0.25">
      <c r="A1172" s="63"/>
    </row>
    <row r="1173" spans="1:1" ht="38.25" customHeight="1" x14ac:dyDescent="0.25">
      <c r="A1173" s="63"/>
    </row>
    <row r="1174" spans="1:1" ht="38.25" customHeight="1" x14ac:dyDescent="0.25">
      <c r="A1174" s="63"/>
    </row>
    <row r="1175" spans="1:1" ht="38.25" customHeight="1" x14ac:dyDescent="0.25">
      <c r="A1175" s="63"/>
    </row>
    <row r="1176" spans="1:1" ht="38.25" customHeight="1" x14ac:dyDescent="0.25">
      <c r="A1176" s="63"/>
    </row>
    <row r="1177" spans="1:1" ht="38.25" customHeight="1" x14ac:dyDescent="0.25">
      <c r="A1177" s="63"/>
    </row>
    <row r="1178" spans="1:1" ht="38.25" customHeight="1" x14ac:dyDescent="0.25">
      <c r="A1178" s="63"/>
    </row>
    <row r="1179" spans="1:1" ht="38.25" customHeight="1" x14ac:dyDescent="0.25">
      <c r="A1179" s="63"/>
    </row>
    <row r="1180" spans="1:1" ht="38.25" customHeight="1" x14ac:dyDescent="0.25">
      <c r="A1180" s="63"/>
    </row>
    <row r="1181" spans="1:1" ht="38.25" customHeight="1" x14ac:dyDescent="0.25">
      <c r="A1181" s="63"/>
    </row>
    <row r="1182" spans="1:1" ht="38.25" customHeight="1" x14ac:dyDescent="0.25">
      <c r="A1182" s="63"/>
    </row>
    <row r="1183" spans="1:1" ht="38.25" customHeight="1" x14ac:dyDescent="0.25">
      <c r="A1183" s="63"/>
    </row>
    <row r="1184" spans="1:1" ht="38.25" customHeight="1" x14ac:dyDescent="0.25">
      <c r="A1184" s="63"/>
    </row>
    <row r="1185" spans="1:1" ht="38.25" customHeight="1" x14ac:dyDescent="0.25">
      <c r="A1185" s="63"/>
    </row>
    <row r="1186" spans="1:1" ht="38.25" customHeight="1" x14ac:dyDescent="0.25">
      <c r="A1186" s="63"/>
    </row>
    <row r="1187" spans="1:1" ht="38.25" customHeight="1" x14ac:dyDescent="0.25">
      <c r="A1187" s="63"/>
    </row>
    <row r="1188" spans="1:1" ht="38.25" customHeight="1" x14ac:dyDescent="0.25">
      <c r="A1188" s="63"/>
    </row>
    <row r="1189" spans="1:1" ht="38.25" customHeight="1" x14ac:dyDescent="0.25">
      <c r="A1189" s="63"/>
    </row>
    <row r="1190" spans="1:1" ht="38.25" customHeight="1" x14ac:dyDescent="0.25">
      <c r="A1190" s="63"/>
    </row>
    <row r="1191" spans="1:1" ht="38.25" customHeight="1" x14ac:dyDescent="0.25">
      <c r="A1191" s="63"/>
    </row>
    <row r="1192" spans="1:1" ht="38.25" customHeight="1" x14ac:dyDescent="0.25">
      <c r="A1192" s="63"/>
    </row>
    <row r="1193" spans="1:1" ht="38.25" customHeight="1" x14ac:dyDescent="0.25">
      <c r="A1193" s="63"/>
    </row>
    <row r="1194" spans="1:1" ht="38.25" customHeight="1" x14ac:dyDescent="0.25">
      <c r="A1194" s="63"/>
    </row>
    <row r="1195" spans="1:1" ht="38.25" customHeight="1" x14ac:dyDescent="0.25">
      <c r="A1195" s="63"/>
    </row>
    <row r="1196" spans="1:1" ht="38.25" customHeight="1" x14ac:dyDescent="0.25">
      <c r="A1196" s="63"/>
    </row>
    <row r="1197" spans="1:1" ht="38.25" customHeight="1" x14ac:dyDescent="0.25">
      <c r="A1197" s="63"/>
    </row>
    <row r="1198" spans="1:1" ht="38.25" customHeight="1" x14ac:dyDescent="0.25">
      <c r="A1198" s="63"/>
    </row>
    <row r="1199" spans="1:1" ht="38.25" customHeight="1" x14ac:dyDescent="0.25">
      <c r="A1199" s="63"/>
    </row>
    <row r="1200" spans="1:1" ht="38.25" customHeight="1" x14ac:dyDescent="0.25">
      <c r="A1200" s="63"/>
    </row>
    <row r="1201" spans="1:1" ht="38.25" customHeight="1" x14ac:dyDescent="0.25">
      <c r="A1201" s="63"/>
    </row>
    <row r="1202" spans="1:1" ht="38.25" customHeight="1" x14ac:dyDescent="0.25">
      <c r="A1202" s="63"/>
    </row>
    <row r="1203" spans="1:1" ht="38.25" customHeight="1" x14ac:dyDescent="0.25">
      <c r="A1203" s="63"/>
    </row>
    <row r="1204" spans="1:1" ht="38.25" customHeight="1" x14ac:dyDescent="0.25">
      <c r="A1204" s="63"/>
    </row>
    <row r="1205" spans="1:1" ht="38.25" customHeight="1" x14ac:dyDescent="0.25">
      <c r="A1205" s="63"/>
    </row>
    <row r="1206" spans="1:1" ht="38.25" customHeight="1" x14ac:dyDescent="0.25">
      <c r="A1206" s="63"/>
    </row>
    <row r="1207" spans="1:1" ht="38.25" customHeight="1" x14ac:dyDescent="0.25">
      <c r="A1207" s="63"/>
    </row>
    <row r="1208" spans="1:1" ht="38.25" customHeight="1" x14ac:dyDescent="0.25">
      <c r="A1208" s="63"/>
    </row>
    <row r="1209" spans="1:1" ht="38.25" customHeight="1" x14ac:dyDescent="0.25">
      <c r="A1209" s="63"/>
    </row>
    <row r="1210" spans="1:1" ht="38.25" customHeight="1" x14ac:dyDescent="0.25">
      <c r="A1210" s="63"/>
    </row>
    <row r="1211" spans="1:1" ht="38.25" customHeight="1" x14ac:dyDescent="0.25">
      <c r="A1211" s="63"/>
    </row>
    <row r="1212" spans="1:1" ht="38.25" customHeight="1" x14ac:dyDescent="0.25">
      <c r="A1212" s="63"/>
    </row>
    <row r="1213" spans="1:1" ht="38.25" customHeight="1" x14ac:dyDescent="0.25">
      <c r="A1213" s="63"/>
    </row>
    <row r="1214" spans="1:1" ht="38.25" customHeight="1" x14ac:dyDescent="0.25">
      <c r="A1214" s="63"/>
    </row>
    <row r="1215" spans="1:1" ht="38.25" customHeight="1" x14ac:dyDescent="0.25">
      <c r="A1215" s="63"/>
    </row>
    <row r="1216" spans="1:1" ht="38.25" customHeight="1" x14ac:dyDescent="0.25">
      <c r="A1216" s="63"/>
    </row>
    <row r="1217" spans="1:1" ht="38.25" customHeight="1" x14ac:dyDescent="0.25">
      <c r="A1217" s="63"/>
    </row>
    <row r="1218" spans="1:1" ht="38.25" customHeight="1" x14ac:dyDescent="0.25">
      <c r="A1218" s="63"/>
    </row>
    <row r="1219" spans="1:1" ht="38.25" customHeight="1" x14ac:dyDescent="0.25">
      <c r="A1219" s="63"/>
    </row>
    <row r="1220" spans="1:1" ht="38.25" customHeight="1" x14ac:dyDescent="0.25">
      <c r="A1220" s="63"/>
    </row>
    <row r="1221" spans="1:1" ht="38.25" customHeight="1" x14ac:dyDescent="0.25">
      <c r="A1221" s="63"/>
    </row>
    <row r="1222" spans="1:1" ht="38.25" customHeight="1" x14ac:dyDescent="0.25">
      <c r="A1222" s="63"/>
    </row>
    <row r="1223" spans="1:1" ht="38.25" customHeight="1" x14ac:dyDescent="0.25">
      <c r="A1223" s="63"/>
    </row>
    <row r="1224" spans="1:1" ht="38.25" customHeight="1" x14ac:dyDescent="0.25">
      <c r="A1224" s="63"/>
    </row>
    <row r="1225" spans="1:1" ht="38.25" customHeight="1" x14ac:dyDescent="0.25">
      <c r="A1225" s="63"/>
    </row>
    <row r="1226" spans="1:1" ht="38.25" customHeight="1" x14ac:dyDescent="0.25">
      <c r="A1226" s="63"/>
    </row>
    <row r="1227" spans="1:1" ht="38.25" customHeight="1" x14ac:dyDescent="0.25">
      <c r="A1227" s="63"/>
    </row>
    <row r="1228" spans="1:1" ht="38.25" customHeight="1" x14ac:dyDescent="0.25">
      <c r="A1228" s="63"/>
    </row>
    <row r="1229" spans="1:1" ht="38.25" customHeight="1" x14ac:dyDescent="0.25">
      <c r="A1229" s="63"/>
    </row>
    <row r="1230" spans="1:1" ht="38.25" customHeight="1" x14ac:dyDescent="0.25">
      <c r="A1230" s="63"/>
    </row>
    <row r="1231" spans="1:1" ht="38.25" customHeight="1" x14ac:dyDescent="0.25">
      <c r="A1231" s="63"/>
    </row>
    <row r="1232" spans="1:1" ht="38.25" customHeight="1" x14ac:dyDescent="0.25">
      <c r="A1232" s="63"/>
    </row>
    <row r="1233" spans="1:1" ht="38.25" customHeight="1" x14ac:dyDescent="0.25">
      <c r="A1233" s="63"/>
    </row>
    <row r="1234" spans="1:1" ht="38.25" customHeight="1" x14ac:dyDescent="0.25">
      <c r="A1234" s="63"/>
    </row>
    <row r="1235" spans="1:1" ht="38.25" customHeight="1" x14ac:dyDescent="0.25">
      <c r="A1235" s="63"/>
    </row>
    <row r="1236" spans="1:1" ht="38.25" customHeight="1" x14ac:dyDescent="0.25">
      <c r="A1236" s="63"/>
    </row>
    <row r="1237" spans="1:1" ht="38.25" customHeight="1" x14ac:dyDescent="0.25">
      <c r="A1237" s="63"/>
    </row>
    <row r="1238" spans="1:1" ht="38.25" customHeight="1" x14ac:dyDescent="0.25">
      <c r="A1238" s="63"/>
    </row>
    <row r="1239" spans="1:1" ht="38.25" customHeight="1" x14ac:dyDescent="0.25">
      <c r="A1239" s="63"/>
    </row>
    <row r="1240" spans="1:1" ht="38.25" customHeight="1" x14ac:dyDescent="0.25">
      <c r="A1240" s="63"/>
    </row>
    <row r="1241" spans="1:1" ht="38.25" customHeight="1" x14ac:dyDescent="0.25">
      <c r="A1241" s="63"/>
    </row>
    <row r="1242" spans="1:1" ht="38.25" customHeight="1" x14ac:dyDescent="0.25">
      <c r="A1242" s="63"/>
    </row>
    <row r="1243" spans="1:1" ht="38.25" customHeight="1" x14ac:dyDescent="0.25">
      <c r="A1243" s="63"/>
    </row>
    <row r="1244" spans="1:1" ht="38.25" customHeight="1" x14ac:dyDescent="0.25">
      <c r="A1244" s="63"/>
    </row>
    <row r="1245" spans="1:1" ht="38.25" customHeight="1" x14ac:dyDescent="0.25">
      <c r="A1245" s="63"/>
    </row>
    <row r="1246" spans="1:1" ht="38.25" customHeight="1" x14ac:dyDescent="0.25">
      <c r="A1246" s="63"/>
    </row>
    <row r="1247" spans="1:1" ht="38.25" customHeight="1" x14ac:dyDescent="0.25">
      <c r="A1247" s="63"/>
    </row>
    <row r="1248" spans="1:1" ht="38.25" customHeight="1" x14ac:dyDescent="0.25">
      <c r="A1248" s="63"/>
    </row>
    <row r="1249" spans="1:1" ht="38.25" customHeight="1" x14ac:dyDescent="0.25">
      <c r="A1249" s="63"/>
    </row>
    <row r="1250" spans="1:1" ht="38.25" customHeight="1" x14ac:dyDescent="0.25">
      <c r="A1250" s="63"/>
    </row>
    <row r="1251" spans="1:1" ht="38.25" customHeight="1" x14ac:dyDescent="0.25">
      <c r="A1251" s="63"/>
    </row>
    <row r="1252" spans="1:1" ht="38.25" customHeight="1" x14ac:dyDescent="0.25">
      <c r="A1252" s="63"/>
    </row>
    <row r="1253" spans="1:1" ht="38.25" customHeight="1" x14ac:dyDescent="0.25">
      <c r="A1253" s="63"/>
    </row>
    <row r="1254" spans="1:1" ht="38.25" customHeight="1" x14ac:dyDescent="0.25">
      <c r="A1254" s="63"/>
    </row>
    <row r="1255" spans="1:1" ht="38.25" customHeight="1" x14ac:dyDescent="0.25">
      <c r="A1255" s="63"/>
    </row>
    <row r="1256" spans="1:1" ht="38.25" customHeight="1" x14ac:dyDescent="0.25">
      <c r="A1256" s="63"/>
    </row>
    <row r="1257" spans="1:1" ht="38.25" customHeight="1" x14ac:dyDescent="0.25">
      <c r="A1257" s="63"/>
    </row>
    <row r="1258" spans="1:1" ht="38.25" customHeight="1" x14ac:dyDescent="0.25">
      <c r="A1258" s="63"/>
    </row>
    <row r="1259" spans="1:1" ht="38.25" customHeight="1" x14ac:dyDescent="0.25">
      <c r="A1259" s="63"/>
    </row>
    <row r="1260" spans="1:1" ht="38.25" customHeight="1" x14ac:dyDescent="0.25">
      <c r="A1260" s="63"/>
    </row>
    <row r="1261" spans="1:1" ht="38.25" customHeight="1" x14ac:dyDescent="0.25">
      <c r="A1261" s="63"/>
    </row>
    <row r="1262" spans="1:1" ht="38.25" customHeight="1" x14ac:dyDescent="0.25">
      <c r="A1262" s="63"/>
    </row>
    <row r="1263" spans="1:1" ht="38.25" customHeight="1" x14ac:dyDescent="0.25">
      <c r="A1263" s="63"/>
    </row>
    <row r="1264" spans="1:1" ht="38.25" customHeight="1" x14ac:dyDescent="0.25">
      <c r="A1264" s="63"/>
    </row>
    <row r="1265" spans="1:1" ht="38.25" customHeight="1" x14ac:dyDescent="0.25">
      <c r="A1265" s="63"/>
    </row>
    <row r="1266" spans="1:1" ht="38.25" customHeight="1" x14ac:dyDescent="0.25">
      <c r="A1266" s="63"/>
    </row>
    <row r="1267" spans="1:1" ht="38.25" customHeight="1" x14ac:dyDescent="0.25">
      <c r="A1267" s="63"/>
    </row>
    <row r="1268" spans="1:1" ht="38.25" customHeight="1" x14ac:dyDescent="0.25">
      <c r="A1268" s="63"/>
    </row>
    <row r="1269" spans="1:1" ht="38.25" customHeight="1" x14ac:dyDescent="0.25">
      <c r="A1269" s="63"/>
    </row>
    <row r="1270" spans="1:1" ht="38.25" customHeight="1" x14ac:dyDescent="0.25">
      <c r="A1270" s="63"/>
    </row>
    <row r="1271" spans="1:1" ht="38.25" customHeight="1" x14ac:dyDescent="0.25">
      <c r="A1271" s="63"/>
    </row>
    <row r="1272" spans="1:1" ht="38.25" customHeight="1" x14ac:dyDescent="0.25">
      <c r="A1272" s="63"/>
    </row>
    <row r="1273" spans="1:1" ht="38.25" customHeight="1" x14ac:dyDescent="0.25">
      <c r="A1273" s="63"/>
    </row>
    <row r="1274" spans="1:1" ht="38.25" customHeight="1" x14ac:dyDescent="0.25">
      <c r="A1274" s="63"/>
    </row>
    <row r="1275" spans="1:1" ht="38.25" customHeight="1" x14ac:dyDescent="0.25">
      <c r="A1275" s="63"/>
    </row>
    <row r="1276" spans="1:1" ht="38.25" customHeight="1" x14ac:dyDescent="0.25">
      <c r="A1276" s="63"/>
    </row>
    <row r="1277" spans="1:1" ht="38.25" customHeight="1" x14ac:dyDescent="0.25">
      <c r="A1277" s="63"/>
    </row>
    <row r="1278" spans="1:1" ht="38.25" customHeight="1" x14ac:dyDescent="0.25">
      <c r="A1278" s="63"/>
    </row>
    <row r="1279" spans="1:1" ht="38.25" customHeight="1" x14ac:dyDescent="0.25">
      <c r="A1279" s="63"/>
    </row>
    <row r="1280" spans="1:1" ht="38.25" customHeight="1" x14ac:dyDescent="0.25">
      <c r="A1280" s="63"/>
    </row>
    <row r="1281" spans="1:1" ht="38.25" customHeight="1" x14ac:dyDescent="0.25">
      <c r="A1281" s="63"/>
    </row>
    <row r="1282" spans="1:1" ht="38.25" customHeight="1" x14ac:dyDescent="0.25">
      <c r="A1282" s="63"/>
    </row>
    <row r="1283" spans="1:1" ht="38.25" customHeight="1" x14ac:dyDescent="0.25">
      <c r="A1283" s="63"/>
    </row>
    <row r="1284" spans="1:1" ht="38.25" customHeight="1" x14ac:dyDescent="0.25">
      <c r="A1284" s="63"/>
    </row>
    <row r="1285" spans="1:1" ht="38.25" customHeight="1" x14ac:dyDescent="0.25">
      <c r="A1285" s="63"/>
    </row>
    <row r="1286" spans="1:1" ht="38.25" customHeight="1" x14ac:dyDescent="0.25">
      <c r="A1286" s="63"/>
    </row>
    <row r="1287" spans="1:1" ht="38.25" customHeight="1" x14ac:dyDescent="0.25">
      <c r="A1287" s="63"/>
    </row>
    <row r="1288" spans="1:1" ht="38.25" customHeight="1" x14ac:dyDescent="0.25">
      <c r="A1288" s="63"/>
    </row>
    <row r="1289" spans="1:1" ht="38.25" customHeight="1" x14ac:dyDescent="0.25">
      <c r="A1289" s="63"/>
    </row>
    <row r="1290" spans="1:1" ht="38.25" customHeight="1" x14ac:dyDescent="0.25">
      <c r="A1290" s="63"/>
    </row>
    <row r="1291" spans="1:1" ht="38.25" customHeight="1" x14ac:dyDescent="0.25">
      <c r="A1291" s="63"/>
    </row>
    <row r="1292" spans="1:1" ht="38.25" customHeight="1" x14ac:dyDescent="0.25">
      <c r="A1292" s="63"/>
    </row>
    <row r="1293" spans="1:1" ht="38.25" customHeight="1" x14ac:dyDescent="0.25">
      <c r="A1293" s="63"/>
    </row>
    <row r="1294" spans="1:1" ht="38.25" customHeight="1" x14ac:dyDescent="0.25">
      <c r="A1294" s="63"/>
    </row>
    <row r="1295" spans="1:1" ht="38.25" customHeight="1" x14ac:dyDescent="0.25">
      <c r="A1295" s="63"/>
    </row>
    <row r="1296" spans="1:1" ht="38.25" customHeight="1" x14ac:dyDescent="0.25">
      <c r="A1296" s="63"/>
    </row>
    <row r="1297" spans="1:1" ht="38.25" customHeight="1" x14ac:dyDescent="0.25">
      <c r="A1297" s="63"/>
    </row>
    <row r="1298" spans="1:1" ht="38.25" customHeight="1" x14ac:dyDescent="0.25">
      <c r="A1298" s="63"/>
    </row>
    <row r="1299" spans="1:1" ht="38.25" customHeight="1" x14ac:dyDescent="0.25">
      <c r="A1299" s="63"/>
    </row>
    <row r="1300" spans="1:1" ht="38.25" customHeight="1" x14ac:dyDescent="0.25">
      <c r="A1300" s="63"/>
    </row>
    <row r="1301" spans="1:1" ht="38.25" customHeight="1" x14ac:dyDescent="0.25">
      <c r="A1301" s="63"/>
    </row>
    <row r="1302" spans="1:1" ht="38.25" customHeight="1" x14ac:dyDescent="0.25">
      <c r="A1302" s="63"/>
    </row>
    <row r="1303" spans="1:1" ht="38.25" customHeight="1" x14ac:dyDescent="0.25">
      <c r="A1303" s="63"/>
    </row>
    <row r="1304" spans="1:1" ht="38.25" customHeight="1" x14ac:dyDescent="0.25">
      <c r="A1304" s="63"/>
    </row>
    <row r="1305" spans="1:1" ht="38.25" customHeight="1" x14ac:dyDescent="0.25">
      <c r="A1305" s="63"/>
    </row>
    <row r="1306" spans="1:1" ht="38.25" customHeight="1" x14ac:dyDescent="0.25">
      <c r="A1306" s="63"/>
    </row>
    <row r="1307" spans="1:1" ht="38.25" customHeight="1" x14ac:dyDescent="0.25">
      <c r="A1307" s="63"/>
    </row>
    <row r="1308" spans="1:1" ht="38.25" customHeight="1" x14ac:dyDescent="0.25">
      <c r="A1308" s="63"/>
    </row>
    <row r="1309" spans="1:1" ht="38.25" customHeight="1" x14ac:dyDescent="0.25">
      <c r="A1309" s="63"/>
    </row>
    <row r="1310" spans="1:1" ht="38.25" customHeight="1" x14ac:dyDescent="0.25">
      <c r="A1310" s="63"/>
    </row>
    <row r="1311" spans="1:1" ht="38.25" customHeight="1" x14ac:dyDescent="0.25">
      <c r="A1311" s="63"/>
    </row>
    <row r="1312" spans="1:1" ht="38.25" customHeight="1" x14ac:dyDescent="0.25">
      <c r="A1312" s="63"/>
    </row>
    <row r="1313" spans="1:1" ht="38.25" customHeight="1" x14ac:dyDescent="0.25">
      <c r="A1313" s="63"/>
    </row>
    <row r="1314" spans="1:1" ht="38.25" customHeight="1" x14ac:dyDescent="0.25">
      <c r="A1314" s="63"/>
    </row>
    <row r="1315" spans="1:1" ht="38.25" customHeight="1" x14ac:dyDescent="0.25">
      <c r="A1315" s="63"/>
    </row>
    <row r="1316" spans="1:1" ht="38.25" customHeight="1" x14ac:dyDescent="0.25">
      <c r="A1316" s="63"/>
    </row>
    <row r="1317" spans="1:1" ht="38.25" customHeight="1" x14ac:dyDescent="0.25">
      <c r="A1317" s="63"/>
    </row>
    <row r="1318" spans="1:1" ht="38.25" customHeight="1" x14ac:dyDescent="0.25">
      <c r="A1318" s="63"/>
    </row>
    <row r="1319" spans="1:1" ht="38.25" customHeight="1" x14ac:dyDescent="0.25">
      <c r="A1319" s="63"/>
    </row>
    <row r="1320" spans="1:1" ht="38.25" customHeight="1" x14ac:dyDescent="0.25">
      <c r="A1320" s="63"/>
    </row>
    <row r="1321" spans="1:1" ht="38.25" customHeight="1" x14ac:dyDescent="0.25">
      <c r="A1321" s="63"/>
    </row>
    <row r="1322" spans="1:1" ht="38.25" customHeight="1" x14ac:dyDescent="0.25">
      <c r="A1322" s="63"/>
    </row>
    <row r="1323" spans="1:1" ht="38.25" customHeight="1" x14ac:dyDescent="0.25">
      <c r="A1323" s="63"/>
    </row>
    <row r="1324" spans="1:1" ht="38.25" customHeight="1" x14ac:dyDescent="0.25">
      <c r="A1324" s="63"/>
    </row>
    <row r="1325" spans="1:1" ht="38.25" customHeight="1" x14ac:dyDescent="0.25">
      <c r="A1325" s="63"/>
    </row>
    <row r="1326" spans="1:1" ht="38.25" customHeight="1" x14ac:dyDescent="0.25">
      <c r="A1326" s="63"/>
    </row>
    <row r="1327" spans="1:1" ht="38.25" customHeight="1" x14ac:dyDescent="0.25">
      <c r="A1327" s="63"/>
    </row>
    <row r="1328" spans="1:1" ht="38.25" customHeight="1" x14ac:dyDescent="0.25">
      <c r="A1328" s="63"/>
    </row>
    <row r="1329" spans="1:1" ht="38.25" customHeight="1" x14ac:dyDescent="0.25">
      <c r="A1329" s="63"/>
    </row>
    <row r="1330" spans="1:1" ht="38.25" customHeight="1" x14ac:dyDescent="0.25">
      <c r="A1330" s="63"/>
    </row>
    <row r="1331" spans="1:1" ht="38.25" customHeight="1" x14ac:dyDescent="0.25">
      <c r="A1331" s="63"/>
    </row>
    <row r="1332" spans="1:1" ht="38.25" customHeight="1" x14ac:dyDescent="0.25">
      <c r="A1332" s="63"/>
    </row>
    <row r="1333" spans="1:1" ht="38.25" customHeight="1" x14ac:dyDescent="0.25">
      <c r="A1333" s="63"/>
    </row>
    <row r="1334" spans="1:1" ht="38.25" customHeight="1" x14ac:dyDescent="0.25">
      <c r="A1334" s="63"/>
    </row>
    <row r="1335" spans="1:1" ht="38.25" customHeight="1" x14ac:dyDescent="0.25">
      <c r="A1335" s="63"/>
    </row>
    <row r="1336" spans="1:1" ht="38.25" customHeight="1" x14ac:dyDescent="0.25">
      <c r="A1336" s="63"/>
    </row>
    <row r="1337" spans="1:1" ht="38.25" customHeight="1" x14ac:dyDescent="0.25">
      <c r="A1337" s="63"/>
    </row>
    <row r="1338" spans="1:1" ht="38.25" customHeight="1" x14ac:dyDescent="0.25">
      <c r="A1338" s="63"/>
    </row>
    <row r="1339" spans="1:1" ht="38.25" customHeight="1" x14ac:dyDescent="0.25">
      <c r="A1339" s="63"/>
    </row>
    <row r="1340" spans="1:1" ht="38.25" customHeight="1" x14ac:dyDescent="0.25">
      <c r="A1340" s="63"/>
    </row>
    <row r="1341" spans="1:1" ht="38.25" customHeight="1" x14ac:dyDescent="0.25">
      <c r="A1341" s="63"/>
    </row>
    <row r="1342" spans="1:1" ht="38.25" customHeight="1" x14ac:dyDescent="0.25">
      <c r="A1342" s="63"/>
    </row>
    <row r="1343" spans="1:1" ht="38.25" customHeight="1" x14ac:dyDescent="0.25">
      <c r="A1343" s="63"/>
    </row>
    <row r="1344" spans="1:1" ht="38.25" customHeight="1" x14ac:dyDescent="0.25">
      <c r="A1344" s="63"/>
    </row>
    <row r="1345" spans="1:1" ht="38.25" customHeight="1" x14ac:dyDescent="0.25">
      <c r="A1345" s="63"/>
    </row>
    <row r="1346" spans="1:1" ht="38.25" customHeight="1" x14ac:dyDescent="0.25">
      <c r="A1346" s="63"/>
    </row>
    <row r="1347" spans="1:1" ht="38.25" customHeight="1" x14ac:dyDescent="0.25">
      <c r="A1347" s="63"/>
    </row>
    <row r="1348" spans="1:1" ht="38.25" customHeight="1" x14ac:dyDescent="0.25">
      <c r="A1348" s="63"/>
    </row>
    <row r="1349" spans="1:1" ht="38.25" customHeight="1" x14ac:dyDescent="0.25">
      <c r="A1349" s="63"/>
    </row>
    <row r="1350" spans="1:1" ht="38.25" customHeight="1" x14ac:dyDescent="0.25">
      <c r="A1350" s="63"/>
    </row>
    <row r="1351" spans="1:1" ht="38.25" customHeight="1" x14ac:dyDescent="0.25">
      <c r="A1351" s="63"/>
    </row>
    <row r="1352" spans="1:1" ht="38.25" customHeight="1" x14ac:dyDescent="0.25">
      <c r="A1352" s="63"/>
    </row>
    <row r="1353" spans="1:1" ht="38.25" customHeight="1" x14ac:dyDescent="0.25">
      <c r="A1353" s="63"/>
    </row>
    <row r="1354" spans="1:1" ht="38.25" customHeight="1" x14ac:dyDescent="0.25">
      <c r="A1354" s="63"/>
    </row>
    <row r="1355" spans="1:1" ht="38.25" customHeight="1" x14ac:dyDescent="0.25">
      <c r="A1355" s="63"/>
    </row>
    <row r="1356" spans="1:1" ht="38.25" customHeight="1" x14ac:dyDescent="0.25">
      <c r="A1356" s="63"/>
    </row>
    <row r="1357" spans="1:1" ht="38.25" customHeight="1" x14ac:dyDescent="0.25">
      <c r="A1357" s="63"/>
    </row>
    <row r="1358" spans="1:1" ht="38.25" customHeight="1" x14ac:dyDescent="0.25">
      <c r="A1358" s="63"/>
    </row>
    <row r="1359" spans="1:1" ht="38.25" customHeight="1" x14ac:dyDescent="0.25">
      <c r="A1359" s="63"/>
    </row>
    <row r="1360" spans="1:1" ht="38.25" customHeight="1" x14ac:dyDescent="0.25">
      <c r="A1360" s="63"/>
    </row>
    <row r="1361" spans="1:1" ht="38.25" customHeight="1" x14ac:dyDescent="0.25">
      <c r="A1361" s="63"/>
    </row>
    <row r="1362" spans="1:1" ht="38.25" customHeight="1" x14ac:dyDescent="0.25">
      <c r="A1362" s="63"/>
    </row>
    <row r="1363" spans="1:1" ht="38.25" customHeight="1" x14ac:dyDescent="0.25">
      <c r="A1363" s="63"/>
    </row>
    <row r="1364" spans="1:1" ht="38.25" customHeight="1" x14ac:dyDescent="0.25">
      <c r="A1364" s="63"/>
    </row>
    <row r="1365" spans="1:1" ht="38.25" customHeight="1" x14ac:dyDescent="0.25">
      <c r="A1365" s="63"/>
    </row>
    <row r="1366" spans="1:1" ht="38.25" customHeight="1" x14ac:dyDescent="0.25">
      <c r="A1366" s="63"/>
    </row>
    <row r="1367" spans="1:1" ht="38.25" customHeight="1" x14ac:dyDescent="0.25">
      <c r="A1367" s="63"/>
    </row>
    <row r="1368" spans="1:1" ht="38.25" customHeight="1" x14ac:dyDescent="0.25">
      <c r="A1368" s="63"/>
    </row>
    <row r="1369" spans="1:1" ht="38.25" customHeight="1" x14ac:dyDescent="0.25">
      <c r="A1369" s="63"/>
    </row>
    <row r="1370" spans="1:1" ht="38.25" customHeight="1" x14ac:dyDescent="0.25">
      <c r="A1370" s="63"/>
    </row>
    <row r="1371" spans="1:1" ht="38.25" customHeight="1" x14ac:dyDescent="0.25">
      <c r="A1371" s="63"/>
    </row>
    <row r="1372" spans="1:1" ht="38.25" customHeight="1" x14ac:dyDescent="0.25">
      <c r="A1372" s="63"/>
    </row>
    <row r="1373" spans="1:1" ht="38.25" customHeight="1" x14ac:dyDescent="0.25">
      <c r="A1373" s="63"/>
    </row>
    <row r="1374" spans="1:1" ht="38.25" customHeight="1" x14ac:dyDescent="0.25">
      <c r="A1374" s="63"/>
    </row>
    <row r="1375" spans="1:1" ht="38.25" customHeight="1" x14ac:dyDescent="0.25">
      <c r="A1375" s="63"/>
    </row>
    <row r="1376" spans="1:1" ht="38.25" customHeight="1" x14ac:dyDescent="0.25">
      <c r="A1376" s="63"/>
    </row>
    <row r="1377" spans="1:1" ht="38.25" customHeight="1" x14ac:dyDescent="0.25">
      <c r="A1377" s="63"/>
    </row>
    <row r="1378" spans="1:1" ht="38.25" customHeight="1" x14ac:dyDescent="0.25">
      <c r="A1378" s="63"/>
    </row>
    <row r="1379" spans="1:1" ht="38.25" customHeight="1" x14ac:dyDescent="0.25">
      <c r="A1379" s="63"/>
    </row>
    <row r="1380" spans="1:1" ht="38.25" customHeight="1" x14ac:dyDescent="0.25">
      <c r="A1380" s="63"/>
    </row>
    <row r="1381" spans="1:1" ht="38.25" customHeight="1" x14ac:dyDescent="0.25">
      <c r="A1381" s="63"/>
    </row>
    <row r="1382" spans="1:1" ht="38.25" customHeight="1" x14ac:dyDescent="0.25">
      <c r="A1382" s="63"/>
    </row>
    <row r="1383" spans="1:1" ht="38.25" customHeight="1" x14ac:dyDescent="0.25">
      <c r="A1383" s="63"/>
    </row>
    <row r="1384" spans="1:1" ht="38.25" customHeight="1" x14ac:dyDescent="0.25">
      <c r="A1384" s="63"/>
    </row>
    <row r="1385" spans="1:1" ht="38.25" customHeight="1" x14ac:dyDescent="0.25">
      <c r="A1385" s="63"/>
    </row>
    <row r="1386" spans="1:1" ht="38.25" customHeight="1" x14ac:dyDescent="0.25">
      <c r="A1386" s="63"/>
    </row>
  </sheetData>
  <mergeCells count="779">
    <mergeCell ref="O280:O281"/>
    <mergeCell ref="P280:P281"/>
    <mergeCell ref="O267:O269"/>
    <mergeCell ref="O270:O271"/>
    <mergeCell ref="O272:O273"/>
    <mergeCell ref="P267:P269"/>
    <mergeCell ref="P270:P271"/>
    <mergeCell ref="P272:P273"/>
    <mergeCell ref="O274:O276"/>
    <mergeCell ref="P274:P276"/>
    <mergeCell ref="O277:O279"/>
    <mergeCell ref="P277:P279"/>
    <mergeCell ref="O243:O246"/>
    <mergeCell ref="O247:O250"/>
    <mergeCell ref="O251:O252"/>
    <mergeCell ref="P243:P246"/>
    <mergeCell ref="P247:P250"/>
    <mergeCell ref="P251:P252"/>
    <mergeCell ref="O263:O266"/>
    <mergeCell ref="O259:O262"/>
    <mergeCell ref="O256:O258"/>
    <mergeCell ref="O253:O255"/>
    <mergeCell ref="P253:P255"/>
    <mergeCell ref="P256:P258"/>
    <mergeCell ref="P259:P262"/>
    <mergeCell ref="P263:P266"/>
    <mergeCell ref="O230:O232"/>
    <mergeCell ref="P219:P223"/>
    <mergeCell ref="P224:P226"/>
    <mergeCell ref="P227:P229"/>
    <mergeCell ref="P230:P232"/>
    <mergeCell ref="O233:O236"/>
    <mergeCell ref="O237:O240"/>
    <mergeCell ref="O241:O242"/>
    <mergeCell ref="P233:P236"/>
    <mergeCell ref="P237:P240"/>
    <mergeCell ref="P241:P242"/>
    <mergeCell ref="O206:O210"/>
    <mergeCell ref="P206:P210"/>
    <mergeCell ref="O211:O212"/>
    <mergeCell ref="P211:P212"/>
    <mergeCell ref="O213:O218"/>
    <mergeCell ref="P213:P218"/>
    <mergeCell ref="O219:O223"/>
    <mergeCell ref="O224:O226"/>
    <mergeCell ref="O227:O229"/>
    <mergeCell ref="P169:P170"/>
    <mergeCell ref="P171:P173"/>
    <mergeCell ref="P174:P175"/>
    <mergeCell ref="P176:P178"/>
    <mergeCell ref="O179:O187"/>
    <mergeCell ref="P179:P187"/>
    <mergeCell ref="O202:O205"/>
    <mergeCell ref="O199:O201"/>
    <mergeCell ref="O196:O198"/>
    <mergeCell ref="O192:O195"/>
    <mergeCell ref="O188:O191"/>
    <mergeCell ref="P188:P191"/>
    <mergeCell ref="P192:P195"/>
    <mergeCell ref="P196:P198"/>
    <mergeCell ref="P199:P201"/>
    <mergeCell ref="P202:P205"/>
    <mergeCell ref="A373:F373"/>
    <mergeCell ref="E135:E168"/>
    <mergeCell ref="B135:C168"/>
    <mergeCell ref="D135:D168"/>
    <mergeCell ref="P36:P39"/>
    <mergeCell ref="P40:P43"/>
    <mergeCell ref="P45:P49"/>
    <mergeCell ref="P51:P56"/>
    <mergeCell ref="P60:P64"/>
    <mergeCell ref="P65:P67"/>
    <mergeCell ref="P68:P70"/>
    <mergeCell ref="P71:P73"/>
    <mergeCell ref="P76:P80"/>
    <mergeCell ref="P81:P85"/>
    <mergeCell ref="P86:P90"/>
    <mergeCell ref="P91:P92"/>
    <mergeCell ref="P135:P140"/>
    <mergeCell ref="P141:P142"/>
    <mergeCell ref="P143:P148"/>
    <mergeCell ref="P149:P152"/>
    <mergeCell ref="P153:P156"/>
    <mergeCell ref="P157:P160"/>
    <mergeCell ref="P161:P164"/>
    <mergeCell ref="P165:P168"/>
    <mergeCell ref="B323:C372"/>
    <mergeCell ref="A323:A372"/>
    <mergeCell ref="A282:A322"/>
    <mergeCell ref="D323:D355"/>
    <mergeCell ref="D356:D366"/>
    <mergeCell ref="D367:D372"/>
    <mergeCell ref="I367:I372"/>
    <mergeCell ref="E367:E372"/>
    <mergeCell ref="F367:F372"/>
    <mergeCell ref="G367:G372"/>
    <mergeCell ref="H367:H372"/>
    <mergeCell ref="J367:J372"/>
    <mergeCell ref="K367:K372"/>
    <mergeCell ref="E345:E355"/>
    <mergeCell ref="F345:F355"/>
    <mergeCell ref="G345:G355"/>
    <mergeCell ref="H345:H355"/>
    <mergeCell ref="I345:I355"/>
    <mergeCell ref="J356:J366"/>
    <mergeCell ref="K356:K366"/>
    <mergeCell ref="J345:J355"/>
    <mergeCell ref="L360:L363"/>
    <mergeCell ref="M360:M363"/>
    <mergeCell ref="O360:O363"/>
    <mergeCell ref="P360:P363"/>
    <mergeCell ref="O364:O366"/>
    <mergeCell ref="P364:P366"/>
    <mergeCell ref="L356:L359"/>
    <mergeCell ref="M356:M359"/>
    <mergeCell ref="O367:O368"/>
    <mergeCell ref="L369:L372"/>
    <mergeCell ref="O369:O372"/>
    <mergeCell ref="P369:P372"/>
    <mergeCell ref="L367:L368"/>
    <mergeCell ref="M367:M368"/>
    <mergeCell ref="N367:N372"/>
    <mergeCell ref="P367:P368"/>
    <mergeCell ref="K345:K355"/>
    <mergeCell ref="O349:O352"/>
    <mergeCell ref="P349:P352"/>
    <mergeCell ref="O345:O348"/>
    <mergeCell ref="P345:P348"/>
    <mergeCell ref="E356:E366"/>
    <mergeCell ref="F356:F366"/>
    <mergeCell ref="G356:G366"/>
    <mergeCell ref="H356:H366"/>
    <mergeCell ref="I356:I366"/>
    <mergeCell ref="L345:L348"/>
    <mergeCell ref="M345:M348"/>
    <mergeCell ref="L349:L352"/>
    <mergeCell ref="M349:M352"/>
    <mergeCell ref="N345:N355"/>
    <mergeCell ref="L353:L355"/>
    <mergeCell ref="M353:M355"/>
    <mergeCell ref="O353:O355"/>
    <mergeCell ref="P353:P355"/>
    <mergeCell ref="N356:N366"/>
    <mergeCell ref="O356:O359"/>
    <mergeCell ref="P356:P359"/>
    <mergeCell ref="L364:L366"/>
    <mergeCell ref="M364:M366"/>
    <mergeCell ref="J323:J333"/>
    <mergeCell ref="K323:K333"/>
    <mergeCell ref="N334:N344"/>
    <mergeCell ref="O342:O344"/>
    <mergeCell ref="P342:P344"/>
    <mergeCell ref="O334:O337"/>
    <mergeCell ref="P334:P337"/>
    <mergeCell ref="L338:L341"/>
    <mergeCell ref="M338:M341"/>
    <mergeCell ref="O338:O341"/>
    <mergeCell ref="P338:P341"/>
    <mergeCell ref="L334:L337"/>
    <mergeCell ref="M334:M337"/>
    <mergeCell ref="L342:L344"/>
    <mergeCell ref="M342:M344"/>
    <mergeCell ref="O327:O330"/>
    <mergeCell ref="P327:P330"/>
    <mergeCell ref="N323:N333"/>
    <mergeCell ref="L331:L333"/>
    <mergeCell ref="M331:M333"/>
    <mergeCell ref="O331:O333"/>
    <mergeCell ref="P331:P333"/>
    <mergeCell ref="O323:O326"/>
    <mergeCell ref="P323:P326"/>
    <mergeCell ref="L327:L330"/>
    <mergeCell ref="M327:M330"/>
    <mergeCell ref="J118:J129"/>
    <mergeCell ref="K9:K23"/>
    <mergeCell ref="K36:K64"/>
    <mergeCell ref="K65:K80"/>
    <mergeCell ref="K93:K134"/>
    <mergeCell ref="K135:K148"/>
    <mergeCell ref="K176:K178"/>
    <mergeCell ref="J135:J148"/>
    <mergeCell ref="K224:K226"/>
    <mergeCell ref="L312:L313"/>
    <mergeCell ref="M312:M313"/>
    <mergeCell ref="L314:L317"/>
    <mergeCell ref="I323:I333"/>
    <mergeCell ref="L323:L326"/>
    <mergeCell ref="M323:M326"/>
    <mergeCell ref="E323:E333"/>
    <mergeCell ref="F323:F333"/>
    <mergeCell ref="G323:G333"/>
    <mergeCell ref="H323:H333"/>
    <mergeCell ref="J334:J344"/>
    <mergeCell ref="K334:K344"/>
    <mergeCell ref="E334:E344"/>
    <mergeCell ref="F334:F344"/>
    <mergeCell ref="G334:G344"/>
    <mergeCell ref="H334:H344"/>
    <mergeCell ref="I334:I344"/>
    <mergeCell ref="M320:M321"/>
    <mergeCell ref="N320:N321"/>
    <mergeCell ref="O320:O321"/>
    <mergeCell ref="J320:J322"/>
    <mergeCell ref="K320:K322"/>
    <mergeCell ref="L320:L321"/>
    <mergeCell ref="D320:D322"/>
    <mergeCell ref="E320:E322"/>
    <mergeCell ref="F320:F322"/>
    <mergeCell ref="G320:G322"/>
    <mergeCell ref="H320:H322"/>
    <mergeCell ref="I320:I322"/>
    <mergeCell ref="M314:M317"/>
    <mergeCell ref="O309:O310"/>
    <mergeCell ref="D312:D319"/>
    <mergeCell ref="E312:E319"/>
    <mergeCell ref="F312:F319"/>
    <mergeCell ref="G312:G319"/>
    <mergeCell ref="H312:H319"/>
    <mergeCell ref="I312:I319"/>
    <mergeCell ref="J312:J319"/>
    <mergeCell ref="K312:K319"/>
    <mergeCell ref="D302:D311"/>
    <mergeCell ref="E302:E311"/>
    <mergeCell ref="F302:F311"/>
    <mergeCell ref="G302:G311"/>
    <mergeCell ref="H302:H311"/>
    <mergeCell ref="I302:I311"/>
    <mergeCell ref="L318:L319"/>
    <mergeCell ref="M318:M319"/>
    <mergeCell ref="N318:N319"/>
    <mergeCell ref="O318:O319"/>
    <mergeCell ref="N312:N313"/>
    <mergeCell ref="O312:O313"/>
    <mergeCell ref="N314:N317"/>
    <mergeCell ref="O314:O317"/>
    <mergeCell ref="N306:N307"/>
    <mergeCell ref="O306:O307"/>
    <mergeCell ref="L309:L310"/>
    <mergeCell ref="M309:M310"/>
    <mergeCell ref="N309:N310"/>
    <mergeCell ref="L303:L305"/>
    <mergeCell ref="M303:M305"/>
    <mergeCell ref="N303:N305"/>
    <mergeCell ref="J302:J311"/>
    <mergeCell ref="K302:K311"/>
    <mergeCell ref="O303:O305"/>
    <mergeCell ref="L306:L307"/>
    <mergeCell ref="M306:M307"/>
    <mergeCell ref="O288:O291"/>
    <mergeCell ref="O298:O299"/>
    <mergeCell ref="L300:L301"/>
    <mergeCell ref="M300:M301"/>
    <mergeCell ref="N300:N301"/>
    <mergeCell ref="O300:O301"/>
    <mergeCell ref="L298:L299"/>
    <mergeCell ref="M298:M299"/>
    <mergeCell ref="N298:N299"/>
    <mergeCell ref="L296:L297"/>
    <mergeCell ref="M296:M297"/>
    <mergeCell ref="N296:N297"/>
    <mergeCell ref="O296:O297"/>
    <mergeCell ref="I274:I281"/>
    <mergeCell ref="J274:J281"/>
    <mergeCell ref="L285:L287"/>
    <mergeCell ref="M285:M287"/>
    <mergeCell ref="N285:N287"/>
    <mergeCell ref="O285:O287"/>
    <mergeCell ref="L282:L284"/>
    <mergeCell ref="M282:M284"/>
    <mergeCell ref="N282:N284"/>
    <mergeCell ref="O282:O284"/>
    <mergeCell ref="I282:I301"/>
    <mergeCell ref="J282:J301"/>
    <mergeCell ref="K282:K301"/>
    <mergeCell ref="L294:L295"/>
    <mergeCell ref="M294:M295"/>
    <mergeCell ref="N294:N295"/>
    <mergeCell ref="O294:O295"/>
    <mergeCell ref="O292:O293"/>
    <mergeCell ref="L292:L293"/>
    <mergeCell ref="M292:M293"/>
    <mergeCell ref="N292:N293"/>
    <mergeCell ref="L288:L291"/>
    <mergeCell ref="M288:M291"/>
    <mergeCell ref="N288:N291"/>
    <mergeCell ref="B282:C322"/>
    <mergeCell ref="D282:D301"/>
    <mergeCell ref="E282:E301"/>
    <mergeCell ref="F282:F301"/>
    <mergeCell ref="G282:G301"/>
    <mergeCell ref="H282:H301"/>
    <mergeCell ref="D274:D281"/>
    <mergeCell ref="E274:E281"/>
    <mergeCell ref="F274:F281"/>
    <mergeCell ref="G274:G281"/>
    <mergeCell ref="H274:H281"/>
    <mergeCell ref="K277:K279"/>
    <mergeCell ref="L277:L279"/>
    <mergeCell ref="M277:M279"/>
    <mergeCell ref="N277:N279"/>
    <mergeCell ref="L272:L273"/>
    <mergeCell ref="M272:M273"/>
    <mergeCell ref="N272:N273"/>
    <mergeCell ref="K280:K281"/>
    <mergeCell ref="L280:L281"/>
    <mergeCell ref="M280:M281"/>
    <mergeCell ref="N280:N281"/>
    <mergeCell ref="L267:L269"/>
    <mergeCell ref="M267:M269"/>
    <mergeCell ref="N267:N269"/>
    <mergeCell ref="K270:K271"/>
    <mergeCell ref="L270:L271"/>
    <mergeCell ref="M270:M271"/>
    <mergeCell ref="N270:N271"/>
    <mergeCell ref="K272:K273"/>
    <mergeCell ref="K274:K276"/>
    <mergeCell ref="L274:L276"/>
    <mergeCell ref="M274:M276"/>
    <mergeCell ref="N274:N276"/>
    <mergeCell ref="D267:D273"/>
    <mergeCell ref="E267:E273"/>
    <mergeCell ref="F267:F273"/>
    <mergeCell ref="G267:G273"/>
    <mergeCell ref="H267:H273"/>
    <mergeCell ref="I267:I273"/>
    <mergeCell ref="L259:L262"/>
    <mergeCell ref="M259:M262"/>
    <mergeCell ref="N259:N262"/>
    <mergeCell ref="L263:L266"/>
    <mergeCell ref="M263:M266"/>
    <mergeCell ref="N263:N266"/>
    <mergeCell ref="J253:J266"/>
    <mergeCell ref="K253:K255"/>
    <mergeCell ref="L253:L255"/>
    <mergeCell ref="M253:M255"/>
    <mergeCell ref="N253:N255"/>
    <mergeCell ref="K256:K258"/>
    <mergeCell ref="L256:L258"/>
    <mergeCell ref="M256:M258"/>
    <mergeCell ref="N256:N258"/>
    <mergeCell ref="K259:K262"/>
    <mergeCell ref="J267:J273"/>
    <mergeCell ref="K267:K269"/>
    <mergeCell ref="K251:K252"/>
    <mergeCell ref="L251:L252"/>
    <mergeCell ref="M251:M252"/>
    <mergeCell ref="N251:N252"/>
    <mergeCell ref="D253:D266"/>
    <mergeCell ref="E253:E266"/>
    <mergeCell ref="F253:F266"/>
    <mergeCell ref="G253:G266"/>
    <mergeCell ref="H253:H266"/>
    <mergeCell ref="I253:I266"/>
    <mergeCell ref="D243:D252"/>
    <mergeCell ref="E243:E252"/>
    <mergeCell ref="F243:F252"/>
    <mergeCell ref="G243:G252"/>
    <mergeCell ref="H243:H252"/>
    <mergeCell ref="I243:I252"/>
    <mergeCell ref="J243:J252"/>
    <mergeCell ref="K263:K266"/>
    <mergeCell ref="K243:K246"/>
    <mergeCell ref="L243:L246"/>
    <mergeCell ref="M243:M246"/>
    <mergeCell ref="N243:N246"/>
    <mergeCell ref="K247:K250"/>
    <mergeCell ref="L247:L250"/>
    <mergeCell ref="M247:M250"/>
    <mergeCell ref="N247:N250"/>
    <mergeCell ref="L241:L242"/>
    <mergeCell ref="M241:M242"/>
    <mergeCell ref="N241:N242"/>
    <mergeCell ref="D233:D242"/>
    <mergeCell ref="E233:E242"/>
    <mergeCell ref="F233:F242"/>
    <mergeCell ref="G233:G242"/>
    <mergeCell ref="H233:H242"/>
    <mergeCell ref="I233:I242"/>
    <mergeCell ref="M227:M229"/>
    <mergeCell ref="N227:N229"/>
    <mergeCell ref="L230:L232"/>
    <mergeCell ref="M230:M232"/>
    <mergeCell ref="N230:N232"/>
    <mergeCell ref="J233:J242"/>
    <mergeCell ref="K233:K236"/>
    <mergeCell ref="L233:L236"/>
    <mergeCell ref="M233:M236"/>
    <mergeCell ref="N233:N236"/>
    <mergeCell ref="K237:K240"/>
    <mergeCell ref="L237:L240"/>
    <mergeCell ref="M237:M240"/>
    <mergeCell ref="N237:N240"/>
    <mergeCell ref="K241:K242"/>
    <mergeCell ref="K230:K232"/>
    <mergeCell ref="H169:H178"/>
    <mergeCell ref="I169:I178"/>
    <mergeCell ref="M219:M223"/>
    <mergeCell ref="N219:N223"/>
    <mergeCell ref="L224:L226"/>
    <mergeCell ref="M224:M226"/>
    <mergeCell ref="N224:N226"/>
    <mergeCell ref="G219:G232"/>
    <mergeCell ref="H219:H232"/>
    <mergeCell ref="I219:I232"/>
    <mergeCell ref="J219:J232"/>
    <mergeCell ref="K219:K223"/>
    <mergeCell ref="L219:L223"/>
    <mergeCell ref="K227:K229"/>
    <mergeCell ref="L227:L229"/>
    <mergeCell ref="M206:M210"/>
    <mergeCell ref="N206:N210"/>
    <mergeCell ref="J213:J218"/>
    <mergeCell ref="K213:K218"/>
    <mergeCell ref="L213:L218"/>
    <mergeCell ref="M213:M218"/>
    <mergeCell ref="N213:N218"/>
    <mergeCell ref="A219:A281"/>
    <mergeCell ref="B219:C281"/>
    <mergeCell ref="D219:D232"/>
    <mergeCell ref="E219:E232"/>
    <mergeCell ref="F219:F232"/>
    <mergeCell ref="D213:D218"/>
    <mergeCell ref="E213:E218"/>
    <mergeCell ref="F213:F218"/>
    <mergeCell ref="G213:G218"/>
    <mergeCell ref="H213:H218"/>
    <mergeCell ref="I213:I218"/>
    <mergeCell ref="A169:A218"/>
    <mergeCell ref="B169:C218"/>
    <mergeCell ref="D169:D178"/>
    <mergeCell ref="E169:E178"/>
    <mergeCell ref="F169:F178"/>
    <mergeCell ref="G169:G178"/>
    <mergeCell ref="D211:D212"/>
    <mergeCell ref="E211:E212"/>
    <mergeCell ref="F211:F212"/>
    <mergeCell ref="G211:G212"/>
    <mergeCell ref="H211:H212"/>
    <mergeCell ref="K202:K205"/>
    <mergeCell ref="L202:L205"/>
    <mergeCell ref="M202:M205"/>
    <mergeCell ref="N202:N205"/>
    <mergeCell ref="D206:D210"/>
    <mergeCell ref="E206:E210"/>
    <mergeCell ref="F206:F210"/>
    <mergeCell ref="G206:G210"/>
    <mergeCell ref="H206:H210"/>
    <mergeCell ref="I206:I210"/>
    <mergeCell ref="I211:I212"/>
    <mergeCell ref="J211:J212"/>
    <mergeCell ref="K211:K212"/>
    <mergeCell ref="L211:L212"/>
    <mergeCell ref="M211:M212"/>
    <mergeCell ref="N211:N212"/>
    <mergeCell ref="J206:J210"/>
    <mergeCell ref="K206:K210"/>
    <mergeCell ref="L206:L210"/>
    <mergeCell ref="I188:I205"/>
    <mergeCell ref="J188:J205"/>
    <mergeCell ref="K188:K191"/>
    <mergeCell ref="L188:L191"/>
    <mergeCell ref="M188:M191"/>
    <mergeCell ref="N188:N191"/>
    <mergeCell ref="K192:K195"/>
    <mergeCell ref="L192:L195"/>
    <mergeCell ref="M192:M195"/>
    <mergeCell ref="N192:N195"/>
    <mergeCell ref="J179:J187"/>
    <mergeCell ref="K179:K187"/>
    <mergeCell ref="L179:L187"/>
    <mergeCell ref="M179:M187"/>
    <mergeCell ref="N179:N187"/>
    <mergeCell ref="D188:D205"/>
    <mergeCell ref="E188:E205"/>
    <mergeCell ref="F188:F205"/>
    <mergeCell ref="G188:G205"/>
    <mergeCell ref="H188:H205"/>
    <mergeCell ref="D179:D187"/>
    <mergeCell ref="E179:E187"/>
    <mergeCell ref="F179:F187"/>
    <mergeCell ref="G179:G187"/>
    <mergeCell ref="H179:H187"/>
    <mergeCell ref="I179:I187"/>
    <mergeCell ref="K196:K198"/>
    <mergeCell ref="L196:L198"/>
    <mergeCell ref="M196:M198"/>
    <mergeCell ref="N196:N198"/>
    <mergeCell ref="K199:K201"/>
    <mergeCell ref="L199:L201"/>
    <mergeCell ref="M199:M201"/>
    <mergeCell ref="N199:N201"/>
    <mergeCell ref="J169:J178"/>
    <mergeCell ref="K169:K170"/>
    <mergeCell ref="L169:L170"/>
    <mergeCell ref="M169:M170"/>
    <mergeCell ref="N169:N170"/>
    <mergeCell ref="K171:K173"/>
    <mergeCell ref="L171:L173"/>
    <mergeCell ref="M171:M173"/>
    <mergeCell ref="N171:N173"/>
    <mergeCell ref="K174:K175"/>
    <mergeCell ref="N161:N164"/>
    <mergeCell ref="L157:L160"/>
    <mergeCell ref="M157:M160"/>
    <mergeCell ref="N157:N160"/>
    <mergeCell ref="O157:O160"/>
    <mergeCell ref="L174:L175"/>
    <mergeCell ref="M174:M175"/>
    <mergeCell ref="N174:N175"/>
    <mergeCell ref="L176:L178"/>
    <mergeCell ref="M176:M178"/>
    <mergeCell ref="N176:N178"/>
    <mergeCell ref="I149:I168"/>
    <mergeCell ref="O143:O148"/>
    <mergeCell ref="G141:G142"/>
    <mergeCell ref="H141:H142"/>
    <mergeCell ref="L141:L142"/>
    <mergeCell ref="M141:M142"/>
    <mergeCell ref="O141:O142"/>
    <mergeCell ref="N153:N156"/>
    <mergeCell ref="O153:O156"/>
    <mergeCell ref="L153:L156"/>
    <mergeCell ref="M153:M156"/>
    <mergeCell ref="M149:M152"/>
    <mergeCell ref="N149:N152"/>
    <mergeCell ref="O149:O152"/>
    <mergeCell ref="J149:J168"/>
    <mergeCell ref="K149:K168"/>
    <mergeCell ref="L149:L152"/>
    <mergeCell ref="L165:L168"/>
    <mergeCell ref="M165:M168"/>
    <mergeCell ref="N165:N168"/>
    <mergeCell ref="O165:O168"/>
    <mergeCell ref="O161:O164"/>
    <mergeCell ref="L161:L164"/>
    <mergeCell ref="M161:M164"/>
    <mergeCell ref="P118:P129"/>
    <mergeCell ref="A135:A168"/>
    <mergeCell ref="F135:F168"/>
    <mergeCell ref="G135:G140"/>
    <mergeCell ref="G143:G148"/>
    <mergeCell ref="G133:G134"/>
    <mergeCell ref="M133:M134"/>
    <mergeCell ref="O135:O140"/>
    <mergeCell ref="L135:L140"/>
    <mergeCell ref="M135:M140"/>
    <mergeCell ref="N135:N148"/>
    <mergeCell ref="L143:L148"/>
    <mergeCell ref="M143:M148"/>
    <mergeCell ref="H135:H140"/>
    <mergeCell ref="I135:I148"/>
    <mergeCell ref="H143:H148"/>
    <mergeCell ref="G149:G168"/>
    <mergeCell ref="H149:H168"/>
    <mergeCell ref="P100:P105"/>
    <mergeCell ref="L93:L99"/>
    <mergeCell ref="N93:N99"/>
    <mergeCell ref="O93:O99"/>
    <mergeCell ref="P93:P99"/>
    <mergeCell ref="H93:H134"/>
    <mergeCell ref="I93:I134"/>
    <mergeCell ref="O112:O117"/>
    <mergeCell ref="P112:P117"/>
    <mergeCell ref="L112:L117"/>
    <mergeCell ref="M112:M116"/>
    <mergeCell ref="N112:N117"/>
    <mergeCell ref="L106:L111"/>
    <mergeCell ref="M106:M107"/>
    <mergeCell ref="N106:N111"/>
    <mergeCell ref="O106:O111"/>
    <mergeCell ref="P106:P111"/>
    <mergeCell ref="N131:N134"/>
    <mergeCell ref="O131:O134"/>
    <mergeCell ref="P131:P134"/>
    <mergeCell ref="J131:J134"/>
    <mergeCell ref="L131:L134"/>
    <mergeCell ref="M131:M132"/>
    <mergeCell ref="L118:L129"/>
    <mergeCell ref="L91:L92"/>
    <mergeCell ref="O91:O92"/>
    <mergeCell ref="A93:A134"/>
    <mergeCell ref="B93:C134"/>
    <mergeCell ref="D93:D134"/>
    <mergeCell ref="E93:E134"/>
    <mergeCell ref="F93:F134"/>
    <mergeCell ref="N86:N90"/>
    <mergeCell ref="O86:O90"/>
    <mergeCell ref="H86:H92"/>
    <mergeCell ref="J86:J92"/>
    <mergeCell ref="K86:K92"/>
    <mergeCell ref="L86:L90"/>
    <mergeCell ref="M86:M87"/>
    <mergeCell ref="L100:L105"/>
    <mergeCell ref="N100:N105"/>
    <mergeCell ref="O100:O105"/>
    <mergeCell ref="G131:G132"/>
    <mergeCell ref="N118:N129"/>
    <mergeCell ref="O118:O129"/>
    <mergeCell ref="J112:J117"/>
    <mergeCell ref="J106:J111"/>
    <mergeCell ref="J100:J105"/>
    <mergeCell ref="J93:J99"/>
    <mergeCell ref="A81:A92"/>
    <mergeCell ref="B81:C92"/>
    <mergeCell ref="D81:D92"/>
    <mergeCell ref="E81:E92"/>
    <mergeCell ref="F81:F92"/>
    <mergeCell ref="G81:G85"/>
    <mergeCell ref="H81:H85"/>
    <mergeCell ref="I81:I92"/>
    <mergeCell ref="J81:J85"/>
    <mergeCell ref="P74:P75"/>
    <mergeCell ref="G74:G75"/>
    <mergeCell ref="H74:H75"/>
    <mergeCell ref="L74:L75"/>
    <mergeCell ref="M74:M75"/>
    <mergeCell ref="N74:N75"/>
    <mergeCell ref="N81:N85"/>
    <mergeCell ref="O81:O85"/>
    <mergeCell ref="K81:K85"/>
    <mergeCell ref="L81:L85"/>
    <mergeCell ref="M81:M85"/>
    <mergeCell ref="J65:J80"/>
    <mergeCell ref="G68:G70"/>
    <mergeCell ref="H68:H70"/>
    <mergeCell ref="L68:L70"/>
    <mergeCell ref="M68:M70"/>
    <mergeCell ref="N68:N70"/>
    <mergeCell ref="O68:O70"/>
    <mergeCell ref="O76:O80"/>
    <mergeCell ref="L76:L80"/>
    <mergeCell ref="M76:M80"/>
    <mergeCell ref="N76:N80"/>
    <mergeCell ref="O74:O75"/>
    <mergeCell ref="A65:A80"/>
    <mergeCell ref="B65:C80"/>
    <mergeCell ref="D65:D80"/>
    <mergeCell ref="E65:E80"/>
    <mergeCell ref="F65:F80"/>
    <mergeCell ref="G65:G67"/>
    <mergeCell ref="G71:G73"/>
    <mergeCell ref="G76:G80"/>
    <mergeCell ref="O60:O64"/>
    <mergeCell ref="L60:L64"/>
    <mergeCell ref="M60:M64"/>
    <mergeCell ref="N60:N64"/>
    <mergeCell ref="O65:O67"/>
    <mergeCell ref="O71:O73"/>
    <mergeCell ref="L65:L67"/>
    <mergeCell ref="M65:M67"/>
    <mergeCell ref="N65:N67"/>
    <mergeCell ref="H65:H67"/>
    <mergeCell ref="I65:I80"/>
    <mergeCell ref="H71:H73"/>
    <mergeCell ref="H76:H80"/>
    <mergeCell ref="L71:L73"/>
    <mergeCell ref="M71:M73"/>
    <mergeCell ref="N71:N73"/>
    <mergeCell ref="N57:N59"/>
    <mergeCell ref="O57:O59"/>
    <mergeCell ref="P57:P59"/>
    <mergeCell ref="G57:G59"/>
    <mergeCell ref="H57:H59"/>
    <mergeCell ref="I57:I59"/>
    <mergeCell ref="L57:L59"/>
    <mergeCell ref="M57:M59"/>
    <mergeCell ref="L51:L56"/>
    <mergeCell ref="M51:M56"/>
    <mergeCell ref="O51:O56"/>
    <mergeCell ref="J36:J64"/>
    <mergeCell ref="L40:L43"/>
    <mergeCell ref="M40:M43"/>
    <mergeCell ref="N40:N43"/>
    <mergeCell ref="O40:O43"/>
    <mergeCell ref="O36:O39"/>
    <mergeCell ref="O45:O49"/>
    <mergeCell ref="L36:L39"/>
    <mergeCell ref="M36:M39"/>
    <mergeCell ref="N36:N39"/>
    <mergeCell ref="L45:L49"/>
    <mergeCell ref="M45:M49"/>
    <mergeCell ref="N45:N49"/>
    <mergeCell ref="H36:H44"/>
    <mergeCell ref="I36:I44"/>
    <mergeCell ref="H60:H64"/>
    <mergeCell ref="I60:I64"/>
    <mergeCell ref="A36:A44"/>
    <mergeCell ref="B36:C44"/>
    <mergeCell ref="D36:D44"/>
    <mergeCell ref="E36:E64"/>
    <mergeCell ref="F36:F64"/>
    <mergeCell ref="G36:G44"/>
    <mergeCell ref="A45:A64"/>
    <mergeCell ref="B45:C64"/>
    <mergeCell ref="D45:D64"/>
    <mergeCell ref="G45:G50"/>
    <mergeCell ref="H45:H50"/>
    <mergeCell ref="I45:I50"/>
    <mergeCell ref="G51:G56"/>
    <mergeCell ref="H51:H56"/>
    <mergeCell ref="I51:I56"/>
    <mergeCell ref="G60:G64"/>
    <mergeCell ref="L31:L35"/>
    <mergeCell ref="M31:M35"/>
    <mergeCell ref="N31:N35"/>
    <mergeCell ref="O31:O35"/>
    <mergeCell ref="P31:P35"/>
    <mergeCell ref="L29:L30"/>
    <mergeCell ref="M29:M30"/>
    <mergeCell ref="N29:N30"/>
    <mergeCell ref="O29:O30"/>
    <mergeCell ref="L26:L28"/>
    <mergeCell ref="M26:M28"/>
    <mergeCell ref="N26:N28"/>
    <mergeCell ref="O26:O28"/>
    <mergeCell ref="P26:P28"/>
    <mergeCell ref="P24:P25"/>
    <mergeCell ref="P29:P30"/>
    <mergeCell ref="L24:L25"/>
    <mergeCell ref="M24:M25"/>
    <mergeCell ref="N24:N25"/>
    <mergeCell ref="O24:O25"/>
    <mergeCell ref="I24:I35"/>
    <mergeCell ref="J24:J35"/>
    <mergeCell ref="K24:K35"/>
    <mergeCell ref="A24:A35"/>
    <mergeCell ref="B24:C35"/>
    <mergeCell ref="D24:D35"/>
    <mergeCell ref="E24:E35"/>
    <mergeCell ref="F24:F35"/>
    <mergeCell ref="G24:G35"/>
    <mergeCell ref="H24:H35"/>
    <mergeCell ref="D6:D8"/>
    <mergeCell ref="E6:K6"/>
    <mergeCell ref="L6:P6"/>
    <mergeCell ref="K7:K8"/>
    <mergeCell ref="O9:O12"/>
    <mergeCell ref="P9:P12"/>
    <mergeCell ref="L9:L12"/>
    <mergeCell ref="M9:M12"/>
    <mergeCell ref="N9:N23"/>
    <mergeCell ref="L21:L23"/>
    <mergeCell ref="M21:M23"/>
    <mergeCell ref="H9:H23"/>
    <mergeCell ref="I9:I23"/>
    <mergeCell ref="O21:O23"/>
    <mergeCell ref="P21:P23"/>
    <mergeCell ref="L18:L20"/>
    <mergeCell ref="M18:M20"/>
    <mergeCell ref="O18:O20"/>
    <mergeCell ref="P18:P20"/>
    <mergeCell ref="L13:L17"/>
    <mergeCell ref="O13:O17"/>
    <mergeCell ref="P13:P17"/>
    <mergeCell ref="J9:J23"/>
    <mergeCell ref="B1:B3"/>
    <mergeCell ref="C1:P1"/>
    <mergeCell ref="C2:P2"/>
    <mergeCell ref="C3:L3"/>
    <mergeCell ref="M3:P3"/>
    <mergeCell ref="A9:A23"/>
    <mergeCell ref="B9:C23"/>
    <mergeCell ref="D9:D23"/>
    <mergeCell ref="E9:E23"/>
    <mergeCell ref="F9:F23"/>
    <mergeCell ref="G9:G23"/>
    <mergeCell ref="P7:P8"/>
    <mergeCell ref="L7:L8"/>
    <mergeCell ref="M7:M8"/>
    <mergeCell ref="N7:N8"/>
    <mergeCell ref="O7:O8"/>
    <mergeCell ref="E7:E8"/>
    <mergeCell ref="F7:F8"/>
    <mergeCell ref="G7:G8"/>
    <mergeCell ref="H7:H8"/>
    <mergeCell ref="I7:I8"/>
    <mergeCell ref="J7:J8"/>
    <mergeCell ref="A6:A8"/>
    <mergeCell ref="B6:C8"/>
  </mergeCells>
  <dataValidations disablePrompts="1" count="1">
    <dataValidation allowBlank="1" showInputMessage="1" showErrorMessage="1" error="Debe seleccionar uno de los campos del menu desplegable" prompt="Elija una opción del menu desplegable" sqref="WWE120:WWE129 WWE131" xr:uid="{A984EB37-0D3A-4D47-AC14-B48F5E3251EB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2021 IDPYBA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Elizabeth Torres Rodríguez</dc:creator>
  <cp:lastModifiedBy>ANDRES</cp:lastModifiedBy>
  <dcterms:created xsi:type="dcterms:W3CDTF">2021-01-31T16:15:07Z</dcterms:created>
  <dcterms:modified xsi:type="dcterms:W3CDTF">2021-01-31T19:07:22Z</dcterms:modified>
</cp:coreProperties>
</file>