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worksheetdrawing2.xml"/>
  <Override ContentType="application/vnd.openxmlformats-officedocument.drawing+xml" PartName="/xl/drawings/worksheetdrawing8.xml"/>
  <Override ContentType="application/vnd.openxmlformats-officedocument.drawing+xml" PartName="/xl/drawings/worksheetdrawing7.xml"/>
  <Override ContentType="application/vnd.openxmlformats-officedocument.drawing+xml" PartName="/xl/drawings/worksheetdrawing6.xml"/>
  <Override ContentType="application/vnd.openxmlformats-officedocument.drawing+xml" PartName="/xl/drawings/worksheetdrawing1.xml"/>
  <Override ContentType="application/vnd.openxmlformats-officedocument.drawing+xml" PartName="/xl/drawings/worksheetdrawing4.xml"/>
  <Override ContentType="application/vnd.openxmlformats-officedocument.drawing+xml" PartName="/xl/drawings/worksheetdrawing3.xml"/>
  <Override ContentType="application/vnd.openxmlformats-officedocument.drawing+xml" PartName="/xl/drawings/worksheetdrawing5.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CONTEXTO ESTRATÉGICO" sheetId="1" r:id="rId4"/>
    <sheet state="visible" name="CONTROL DE CAMBIOS" sheetId="2" r:id="rId5"/>
    <sheet state="visible" name="MAPA DE RIESGOS" sheetId="3" r:id="rId6"/>
    <sheet state="visible" name="CLASIFICACIÓN DEL RIESGO " sheetId="4" r:id="rId7"/>
    <sheet state="visible" name="CALIFICACIÓN DEL RIESGO" sheetId="5" r:id="rId8"/>
    <sheet state="visible" name="OPCIONES DE MANEJO DEL RIESGO" sheetId="6" r:id="rId9"/>
    <sheet state="visible" name="MATRIZ CALIFICACIÓN" sheetId="7" r:id="rId10"/>
    <sheet state="visible" name="EVALUACIÓN DE CONTROLES" sheetId="8" r:id="rId11"/>
  </sheets>
  <definedNames>
    <definedName hidden="1" localSheetId="2" name="_xlnm._FilterDatabase">'MAPA DE RIESGOS'!$A$111:$A$151</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F6">
      <text>
        <t xml:space="preserve">Este campo es diligenciado por la Oficina Asesora de Planeación
</t>
      </text>
    </comment>
  </commentList>
</comments>
</file>

<file path=xl/comments2.xml><?xml version="1.0" encoding="utf-8"?>
<comments xmlns:r="http://schemas.openxmlformats.org/officeDocument/2006/relationships" xmlns="http://schemas.openxmlformats.org/spreadsheetml/2006/main">
  <authors>
    <author/>
  </authors>
  <commentList>
    <comment authorId="0" ref="AN61">
      <text>
        <t xml:space="preserve">Una vez analizados los controles existentes, se debe volver a la matriz de calificación del riesgo; para reclasificar  la probabilidad y el impacto; teniendo en cuenta si estos contrarrestaron la probabilidad de que las causas generaran la materialización del riesgo, y/o estos mismos controles contrarrestaron el impacto que podría generar la materialización del riesgo.   </t>
      </text>
    </comment>
    <comment authorId="0" ref="AR61">
      <text>
        <t xml:space="preserve">Estas acciones deben ser complementarias a los controles existentes y deben estar enfocadas a contrarrestar la probabilidad  de que las causas propicien la materialización del riesgo  y/o el impacto de la posible materializacion del riesgo.  
Nota: Cuando el riesgo se ubique en una zona de riesgo diferente a BAJA, necesariamente se deberán realizar acciones preventivas.
Nota:En caso de tener el riesgo en zona de riesgo  BAJA y atendiendo la premisa de que en esta zona se puede asumir el riesgo sin necesidad de implementar acciones preventivas adicionales, se debe colocar N/A. Es necesario aclarar que si el responsable del proceso quiere realizar acciones adicionales lo puede hacer.   
Nota:  Cuando se formulen acciones preventivas para todo el año, se deberá especificar dentro de la descripción de la accion preventiva, la ejecución a realizar, explicando si éstas se realizarán de forma diaria, bimensual, mensual, bimestral, trimestral, semestral; o decir por lo menos CUANTAS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SE VAN A LLEVAR A CABO EN UN PERIODO DE TIEMPO DETERMINADO, esto con el  propósito de poder evaluar la eficacia de las acciones preventivas..
</t>
      </text>
    </comment>
    <comment authorId="0" ref="AS61">
      <text>
        <t xml:space="preserve">FECHA DE INICIO:
Es la fecha a partir de la cual se empezarán a realizar o implementar las acciones preventivas, en caso de no tener acciones preventivas colocar N/A  
</t>
      </text>
    </comment>
    <comment authorId="0" ref="AT61">
      <text>
        <t xml:space="preserve">FECHA DE TERMINACIÓN: diligenciar la fecha de terminación de la acción preventiva, la cual se debe establecer mínimo con cortes semestrales. (01/enero - 30/junio) (01/julio - 31/diciembre),  en caso de no tener acciones preventivas colocar N/A  </t>
      </text>
    </comment>
    <comment authorId="0" ref="AU61">
      <text>
        <t xml:space="preserve">Escriba el nombre del funcionario, supernumerario o  contratista que realizará la acción. En caso de no tener acciones preventivas colocar N/A.</t>
      </text>
    </comment>
    <comment authorId="0" ref="AX61">
      <text>
        <t xml:space="preserve">Describir  como se aplicaron, documentaron y demostraron efectividad esos controles existentes, dentro del trimestre de seguimiento.</t>
      </text>
    </comment>
    <comment authorId="0" ref="AY61">
      <text>
        <t xml:space="preserve">Describa la gestión realizada para dar cumplimiento a la acción preventiva.  
En caso de no haberse cumplido aun el cronograma de la acción, reporte su avance.
En caso de no tener acciones preventivas escriba N/A.</t>
      </text>
    </comment>
    <comment authorId="0" ref="AZ61">
      <text>
        <t xml:space="preserve">Seleccione una de las opciones de la lista desplegable.</t>
      </text>
    </comment>
    <comment authorId="0" ref="AN62">
      <text>
        <t xml:space="preserve">Si el control contrarresta la probabilidad de que las causas generen la materialización del riesgo, seleccione de la lista desplegable una escala inferior a la calificación inicial , la cual se realizó antes del analisis de controles.
</t>
      </text>
    </comment>
    <comment authorId="0" ref="AO62">
      <text>
        <t xml:space="preserve">Si el control contrarresta el impacto  que puede generar la materialización del riesgo, seleccione de la lista desplegable una escala inferior a la calificación inicial , la cual se realizó antes del analisis de controles.
</t>
      </text>
    </comment>
    <comment authorId="0" ref="AQ62">
      <text>
        <t xml:space="preserve">Si el riesgo se ubica en la zona de riesgo BAJA, permite a la entidad asumirlo.  Es decir, el riesgo se encuentra en un nivel que puede aceptarlo sin necesidad de tomar otras medidas de control (acciones preventivas) diferentes a las que se poseen.
Si el riesgo se ubica en la zona de riesgo EXTREMO,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(MODERADO o ALTO), se deben tomar medidas para llevar en lo posible los riesgos a la zona moderada o baja.  Siempre que el riesgo sea calificado con Impacto CATASTRÓFICO, la entidad debe diseñar planes de contingencia, para protegerse en caso de su ocurrencia.</t>
      </text>
    </comment>
    <comment authorId="0" ref="E105">
      <text>
        <t xml:space="preserve">Este campo es diligenciado por la Oficina Asesora de Planeación
La versión de actualización será acorde con los seguimientos y actualizaciones realizadas por los procesos y es diferente a la versión del formato para elaborar los mapas de riesgos</t>
      </text>
    </comment>
    <comment authorId="0" ref="V105">
      <text>
        <t xml:space="preserve">comentarioi
</t>
      </text>
    </comment>
    <comment authorId="0" ref="A107">
      <text>
        <t xml:space="preserve">
Elija de la lista desplegable  el nombre del proceso.</t>
      </text>
    </comment>
    <comment authorId="0" ref="D107">
      <text>
        <t xml:space="preserve">Este número consecutivo se utiliza para cada riesgo, empezando desde 1.
</t>
      </text>
    </comment>
    <comment authorId="0" ref="E107">
      <text>
        <t xml:space="preserve">
El contexto estratégico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text>
    </comment>
    <comment authorId="0" ref="H107">
      <text>
        <t xml:space="preserve">
Representa las clases o tipos de riesgos que pueden presentarse.
Seleccione de la lista desplegable la o las posibles claisifcaciones que se le puede dar al riesgo indetificado.
Nota: Si elige varias posibilidades, colocar en orden de mayor relevancia</t>
      </text>
    </comment>
    <comment authorId="0" ref="I107">
      <text>
        <t xml:space="preserve">La identificación del riesgo 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text>
    </comment>
    <comment authorId="0" ref="M107">
      <text>
        <t xml:space="preserve">
El Análisis del riesgo Inherente es el elemento de control que permite establecer la probabilidad de ocurrencia de los riesgos y el impacto de su materialización, calificándolos y evaluándolos a fin de determinar la capacidad de la entidad, para su aceptación y manejo.
Nota: Se denomina riesgo inherente ya que es el riesgo inicial al que se expone o enfrenta el proceso o la entidad, en ausencia de controles que permitan modificar su probabilidad e impacto.</t>
      </text>
    </comment>
    <comment authorId="0" ref="T107">
      <text>
        <t xml:space="preserve">La valoración del riesgo busca establecer la probabilidad de ocurrencia del riesgo y el nivel de consecuencias o impacto, con el fin de estimar la zona de riesgo inicial (RIESO INHERENTE)</t>
      </text>
    </comment>
    <comment authorId="0" ref="AN107">
      <text>
        <t xml:space="preserve">
El  riesgo residual, representa el  riesgo que PERMANECE, después de aplicar los controles preventivos y/o de protección, al riesgo inherente. </t>
      </text>
    </comment>
    <comment authorId="0" ref="AR107">
      <text>
        <t xml:space="preserve">
Representan acciones adicionales y DIFERENTES a los controles existentes identificados y aplicados.
</t>
      </text>
    </comment>
    <comment authorId="0" ref="AV107">
      <text>
        <t xml:space="preserve">
Nota: Una vez se materialice el riesgo (en caso de que esto suceda), las correcciones que se encuentran proyectadas , las cuales se deben activar una vez se materializa el riesgo.
</t>
      </text>
    </comment>
    <comment authorId="0" ref="AX107">
      <text>
        <t xml:space="preserve">
Representa el seguimiento que realiza el responsable del proceso,  junto con sus equipos de trabajo, con el propósito de autoevaluar la aplicación de los controles y de sus acciones complementarias.   
</t>
      </text>
    </comment>
    <comment authorId="0" ref="BD107">
      <text>
        <t xml:space="preserve">
Representa el seguimiento que realiza el responsable del proceso,  junto con sus equipos de trabajo, con el propósito de autoevaluar la aplicación de los controles y de sus acciones complementarias.   
</t>
      </text>
    </comment>
    <comment authorId="0" ref="BJ107">
      <text>
        <t xml:space="preserve">
Representa el seguimiento que realiza el responsable del proceso,  junto con sus equipos de trabajo, con el propósito de autoevaluar la aplicación de los controles y de sus acciones complementarias.   
</t>
      </text>
    </comment>
    <comment authorId="0" ref="I108">
      <text>
        <t xml:space="preserve">En caso que sea SI, escriba el código del proyecto a que corresponde</t>
      </text>
    </comment>
    <comment authorId="0" ref="J108">
      <text>
        <t xml:space="preserve">CAUSAS : Son los medios, las circunstancias y/o agentes que generan o propician riesgos.  Estas causas deben estar relacionadas con lo identificado en el contexto estratégico (a cada causa se le pueden asociar uno o mas factores internos,externos y / o del proceso).
Es esencial que las causas tengan relación directa con el riesgo identificado
Nota :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text>
    </comment>
    <comment authorId="0" ref="K108">
      <text>
        <t xml:space="preserve">RIESGO: Eventualidad que tendrá un impacto negativo sobre los objetivos del proceso o institucionales.
Nota 1: el riesgo identificado debe tener relación directa con las causas.
Nota 2: 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Nota 3:  Es importante tener en cuenta que no todos los riesgos que puedan llegar a existir, se deben plasmar en el mapa de riesgos,  la escogencia o definición  de estos riesgos, depende de lo que al interior del proceso se considere qué son los eventos (riesgos) MAS IMPORTANTES que de llegar a presentarse, ocurrir o materializarsen, podrían truncar , obstaculizar, retrazar o afectar  de alguna otra manera, el cumplimiento de los objetivos del proceso y por ende los institucionales.          </t>
      </text>
    </comment>
    <comment authorId="0" ref="L108">
      <text>
        <t xml:space="preserve">
IMPACTO DE LA MATERIALIZACIÓN U OCURRENCIA DEL RIESGO: Son los efectos o las consecuencias que provoca el hecho de que se materialice u ocurra el riesgo; este impacto se da generalmente sobre las personas, bienes materiales e inmateriales, daños físicos, sanciones, investigaciones, pérdidas económicas, de información, de bienes, afectación de la imagen, de la credibilidad y de la confianza, interrupción de servicios, daño ambientales, entre otros.
Nota:  Las consecuencias o efectos pueden estar relacionados de forma individual con cada una de las causas que propician la materialización del riesgo, o pueden estar agrupadas y que se relacionen con varias causas.  
</t>
      </text>
    </comment>
    <comment authorId="0" ref="T108">
      <text>
        <t xml:space="preserve">
Se busca confrontar los resultados del analisis de riesgo inicial frente a los controles establecidos, con el fin de determinar la zona de riesgo final </t>
      </text>
    </comment>
    <comment authorId="0" ref="E109">
      <text>
        <t xml:space="preserve">Seleccione de la lista desplegable el factor o factores externos, que estén relacionados con las causas y con la generación del riesgo que se va a identificar.</t>
      </text>
    </comment>
    <comment authorId="0" ref="F109">
      <text>
        <t xml:space="preserve">Seleccione de la lista desplegable el factor o factores internos, que estén relacionados con las causas y con la generación del riesgo que se va a identificar.
  </t>
      </text>
    </comment>
    <comment authorId="0" ref="G109">
      <text>
        <t xml:space="preserve">Seleccione de la lista desplegable el factor o factores del proceso, que estén relacionados con las causas y con la generación del riesgo que se va a identificar.</t>
      </text>
    </comment>
    <comment authorId="0" ref="M109">
      <text>
        <t xml:space="preserve">La Calificación del Riesgo se logra a través de la estimación de la probabilidad de su ocurrencia y del impacto que puede generar la materialización del riesgo.
Nota: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text>
    </comment>
    <comment authorId="0" ref="O109">
      <text>
        <t xml:space="preserve">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text>
    </comment>
    <comment authorId="0" ref="T109">
      <text>
        <t xml:space="preserve">Los controles identificados deben mitigar las causas identificadas en cada riesgo.
Dichos controles pueden atacar una o varias causas, dependiendo el tipo de control</t>
      </text>
    </comment>
    <comment authorId="0" ref="AP109">
      <text>
        <t xml:space="preserve">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text>
    </comment>
    <comment authorId="0" ref="AR109">
      <text>
        <t xml:space="preserve">
Estas acciones deben ser ADICIONALES y DIFERENTES a los controles existentes identificados y aplicados,  deben estar enfocadas a mitigar el riesgo residual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 ZONA BAJA, quiere decir que los controles están funcionando y NO se deben formular acciones de manejo del riesgo, simplemente se deben seguir aplicando los controles existentes. 
Si la evaluación del riesgo residual, se ubica en las zonas de riesgo MODERADA ,ALTA o EXTREMA, se deben realizar acciones adicionales de manejo del riesgo.
Aclaración: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N/A   
</t>
      </text>
    </comment>
    <comment authorId="0" ref="AS109">
      <text>
        <t xml:space="preserve">
Es la fecha a partir de la cual se empezarán a realizar o implementar las acciones.
Nota: En caso de no tener acciones asociadas a alguno de los controles, por favor combinar todas las celdas dispuestas para incluir fechas de inicio de acciones relacionadas con el riesgo y colocar N/A 
Utilizar el formato DD/MM/AAAA.</t>
      </text>
    </comment>
    <comment authorId="0" ref="AT109">
      <text>
        <t xml:space="preserve">
Es la fecha límite  para culminar la realización o implementación de las acciones.
Nota: En caso de no tener acciones asociadas a alguno de los controles, se debe combinar todas las celdas dispuestas para incluir fechas de terminación de acciones relacionadas con el riesgo y colocar N/A 
Utilizar el formato DD/MM/AAAA.</t>
      </text>
    </comment>
    <comment authorId="0" ref="AU109">
      <text>
        <t xml:space="preserve">Escriba el nombre del funcionario o  contratista que realizará la acción.
Nota: En caso de no tener acciones asociadas a algunos de  los controles, por favor combinar todas las celdas dispuestas para incluir el responsable de acciones relacionadas con el riesgo y colocar N/A </t>
      </text>
    </comment>
    <comment authorId="0" ref="AV109">
      <text>
        <t xml:space="preserve">Representa las acciones proyectadas inmediatas "apaga incendios" que se realizan, una vez se materializa u ocurre el riesgo. 
Estas acciones se deben proyectar y  describir para tenerlas listas y ejecutarlas en el momento que se materialice el riesgo. </t>
      </text>
    </comment>
    <comment authorId="0" ref="AW109">
      <text>
        <t xml:space="preserve">Es la persona o personas con sus respectivos cargos, que se encargarán de liderar que entre en operación la acción descrita , una vez se materialice el riesgo.
</t>
      </text>
    </comment>
    <comment authorId="0" ref="AX109">
      <text>
        <t xml:space="preserve">
Describir como fue la operación de los controles, durante el periodo evaluado, es decir, relacionar o describir de forma concreta con evidencias, como se aplicaron los controles.
Nota: No es repetir lo que se encuentra descrito de forma general, en la identificación del control, es particularizar que se hizo durante el periodo de seguimiento o de evaluación.   
Nota: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text>
    </comment>
    <comment authorId="0" ref="AY109">
      <text>
        <t xml:space="preserve">Describa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N/A </t>
      </text>
    </comment>
    <comment authorId="0" ref="AZ109">
      <text>
        <t xml:space="preserve">
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text>
    </comment>
    <comment authorId="0" ref="BA109">
      <text>
        <t xml:space="preserve">Seleccione una de las opciones de la lista desplegable.
</t>
      </text>
    </comment>
    <comment authorId="0" ref="BB109">
      <text>
        <t xml:space="preserve">En caso de materialización del riesgo, describa por qué se presentó esta eventualidad, de lo contrario escriba N/A
</t>
      </text>
    </comment>
    <comment authorId="0" ref="BC109">
      <text>
        <t xml:space="preserve">
Describa como se activó el plan   de contingencia proyectado con las correcciones y acciones correctivas, una vez se materializó el riesgo.
En caso de que el riesgo no se haya materializado, escriba N/A.</t>
      </text>
    </comment>
    <comment authorId="0" ref="BD109">
      <text>
        <t xml:space="preserve">
Describir como fue la operación de los controles, durante el periodo evaluado, es decir, relacionar o describir de forma concreta con evidencias, como se aplicaron los controles.
Nota: No es repetir lo que se encuentra descrito de forma general, en la identificación del control, es particularizar que se hizo durante el periodo de seguimiento o de evaluación.   
Nota: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text>
    </comment>
    <comment authorId="0" ref="BE109">
      <text>
        <t xml:space="preserve">Describa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N/A </t>
      </text>
    </comment>
    <comment authorId="0" ref="BF109">
      <text>
        <t xml:space="preserve">
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text>
    </comment>
    <comment authorId="0" ref="BG109">
      <text>
        <t xml:space="preserve">Seleccione una de las opciones de la lista desplegable.
</t>
      </text>
    </comment>
    <comment authorId="0" ref="BH109">
      <text>
        <t xml:space="preserve">En caso de materialización del riesgo, describa por qué se presentó esta eventualidad, de lo contrario escriba N/A
</t>
      </text>
    </comment>
    <comment authorId="0" ref="BI109">
      <text>
        <t xml:space="preserve">
Describa como se activó el plan   de contingencia proyectado con las correcciones y acciones correctivas, una vez se materializó el riesgo.
En caso de que el riesgo no se haya materializado, escriba N/A.</t>
      </text>
    </comment>
    <comment authorId="0" ref="BJ109">
      <text>
        <t xml:space="preserve">
Describir como fue la operación de los controles, durante el periodo evaluado, es decir, relacionar o describir de forma concreta con evidencias, como se aplicaron los controles.
Nota: No es repetir lo que se encuentra descrito de forma general, en la identificación del control, es particularizar que se hizo durante el periodo de seguimiento o de evaluación.   
Nota: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text>
    </comment>
    <comment authorId="0" ref="BK109">
      <text>
        <t xml:space="preserve">Describa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N/A </t>
      </text>
    </comment>
    <comment authorId="0" ref="BL109">
      <text>
        <t xml:space="preserve">
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text>
    </comment>
    <comment authorId="0" ref="BM109">
      <text>
        <t xml:space="preserve">Seleccione una de las opciones de la lista desplegable.
</t>
      </text>
    </comment>
    <comment authorId="0" ref="BN109">
      <text>
        <t xml:space="preserve">En caso de materialización del riesgo, describa por qué se presentó esta eventualidad, de lo contrario escriba N/A
</t>
      </text>
    </comment>
    <comment authorId="0" ref="BO109">
      <text>
        <t xml:space="preserve">
Describa como se activó el plan   de contingencia proyectado con las correcciones y acciones correctivas, una vez se materializó el riesgo.
En caso de que el riesgo no se haya materializado, escriba N/A.</t>
      </text>
    </comment>
    <comment authorId="0" ref="M110">
      <text>
        <t xml:space="preserve">
La Probabilidad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CALIFICACIÓN DEL RIESGO, para conocer los criterios establecidos en relación con la probabilidad y luego seleccione una opción de la lista desplegable.</t>
      </text>
    </comment>
    <comment authorId="0" ref="N110">
      <text>
        <t xml:space="preserve">
Impacto: Son las consecuencias o efectos que puede ocasionar la materialización del riesgo, al proceso y por ende a la entidad.
Consulte el hipervínculo dispuesto en la parte superior de esta celda CALIFICACIÓN DEL RIESGO, para conocer los criterios establecidos en relación con el impacto y luego seleccione una opción de la lista desplegable.</t>
      </text>
    </comment>
    <comment authorId="0" ref="R110">
      <text>
        <t xml:space="preserve">Representa la zona en la que se encuentra el riesgo, a la que se enfrenta inicialmente  un proceso  o la  entidad, en ausencia de controles.
El resultado en esta casilla se da de forma automática.</t>
      </text>
    </comment>
    <comment authorId="0" ref="S110">
      <text>
        <t xml:space="preserve">Las opciones de manejo del riesgo, representan las posibilidades que se tienen para administrar el riesgo, a través de controles, luego de determinar la probabilidad e impacto inicial. Se debe tener en cuenta la tabla de opciones de manejo del riesgo con el fin de determinar cual sera la politica que asumira el proceso.
Nota: acorde a lo establecido en las políticas de administración de riesgos se debe relacionar una sola opción de manejo por cada riesgo.</t>
      </text>
    </comment>
    <comment authorId="0" ref="U110">
      <text>
        <t xml:space="preserve">comentario
El control preventivo es el que actúa sobre las causas del riesgo, con el fin de disminuir la problabilidad de ocurrencia del riesgo, ademas son de responsabilidad exclusiva de cada proceso como parte integral de sus propios sistemas de control.
El control Correctivo, permite corregir la desviación de los resultados en un proceso y prevenir de nuevo su ocurrencia. Este tipo de control toma las acciones necesarias una vez materialziao el riesgo y busca mejorar los demas controles</t>
      </text>
    </comment>
    <comment authorId="0" ref="AN110">
      <text>
        <t xml:space="preserve">Se entiende como la posibilidad de ocurrencia del riesgo, esta puede ser medida con criterios de frecuencia o factibilidad</t>
      </text>
    </comment>
    <comment authorId="0" ref="AO110">
      <text>
        <t xml:space="preserve">Se entiende como la consecuancia que puede ocacionar a la organización la materialización del riesgo</t>
      </text>
    </comment>
    <comment authorId="0" ref="AP110">
      <text>
        <t xml:space="preserve">
Representa la nueva zona de riesgo, despues de aplicar los controles.
</t>
      </text>
    </comment>
    <comment authorId="0" ref="AQ110">
      <text>
        <t xml:space="preserve">
Esta nueva opción de manejo del riesgo, representa las posibilidades que se tienen para administrar el riesgo residual, a través de acciones de manejo del riesgo.
Estas acciones de manejo del riesgo son las que se deben describir en la siguiente sección (ACCIONES DE MANEJO DEL RIESGO RESIDUAL).</t>
      </text>
    </comment>
  </commentList>
</comments>
</file>

<file path=xl/comments3.xml><?xml version="1.0" encoding="utf-8"?>
<comments xmlns:r="http://schemas.openxmlformats.org/officeDocument/2006/relationships" xmlns="http://schemas.openxmlformats.org/spreadsheetml/2006/main">
  <authors>
    <author/>
  </authors>
  <commentList>
    <comment authorId="0" ref="R3">
      <text>
        <t xml:space="preserve">Si el control es preventivo, afecta  la probabilidad y si el control es correctivo afecta el impacto
</t>
      </text>
    </comment>
    <comment authorId="0" ref="C9">
      <text>
        <t xml:space="preserve">Si el control es preventivo, afecta  la probabilidad y si el control es correctivo afecta el impacto</t>
      </text>
    </comment>
    <comment authorId="0" ref="G10">
      <text>
        <t xml:space="preserve">sistemas o software que permiten incluir contraseñas de acceso o con controles de seguimiento a aprobaciones o ejecuciones que se realizan a través de éste, generación de reportes o indicadores, sistemas de seguridad con scanner, sistemas de grabación, entre otros.</t>
      </text>
    </comment>
    <comment authorId="0" ref="H10">
      <text>
        <t xml:space="preserve">Politicas de operación aplicables, autorizaciones a través de firmas o confirmaciones vía correo electronico, archivos fisicos, consecutivos, listas de chequeo, controles de seguridad con personal especializado, entre otros</t>
      </text>
    </comment>
    <comment authorId="0" ref="Q15">
      <text>
        <t xml:space="preserve">
Relacionar el numero de consecutivo del riesgo identificado en el mapa</t>
      </text>
    </comment>
    <comment authorId="0" ref="C23">
      <text>
        <t xml:space="preserve">Si el control es preventivo, afecta  la probabilidad y si el control es correctivo afecta el impacto</t>
      </text>
    </comment>
    <comment authorId="0" ref="G24">
      <text>
        <t xml:space="preserve">Julio Roberto Fuentes Vidal:
sistemas o software que permiten incluir contraseñas de acceso o con controles de seguimiento a aprobaciones o ejecuciones que se realizan a través de éste, generación de reportes o indicadores, sistemas de seguridad con scanner, sistemas de grabación, entre otros.</t>
      </text>
    </comment>
    <comment authorId="0" ref="H24">
      <text>
        <t xml:space="preserve">Julio Roberto Fuentes Vidal:
Politicas de operación aplicables, autorizaciones a través de firmas o confirmaciones vía correo electronico, archivos fisicos, consecutivos, listas de chequeo, controles de seguridad con personal especializado, entre otros</t>
      </text>
    </comment>
    <comment authorId="0" ref="C37">
      <text>
        <t xml:space="preserve">Si el control es preventivo, afecta  la probabilidad y si el control es correctivo afecta el impacto</t>
      </text>
    </comment>
    <comment authorId="0" ref="G38">
      <text>
        <t xml:space="preserve">Julio Roberto Fuentes Vidal:
sistemas o software que permiten incluir contraseñas de acceso o con controles de seguimiento a aprobaciones o ejecuciones que se realizan a través de éste, generación de reportes o indicadores, sistemas de seguridad con scanner, sistemas de grabación, entre otros.</t>
      </text>
    </comment>
    <comment authorId="0" ref="H38">
      <text>
        <t xml:space="preserve">Julio Roberto Fuentes Vidal:
Politicas de operación aplicables, autorizaciones a través de firmas o confirmaciones vía correo electronico, archivos fisicos, consecutivos, listas de chequeo, controles de seguridad con personal especializado, entre otros</t>
      </text>
    </comment>
    <comment authorId="0" ref="C52">
      <text>
        <t xml:space="preserve">Si el control es preventivo, afecta  la probabilidad y si el control es correctivo afecta el impacto</t>
      </text>
    </comment>
    <comment authorId="0" ref="G53">
      <text>
        <t xml:space="preserve">Julio Roberto Fuentes Vidal:
sistemas o software que permiten incluir contraseñas de acceso o con controles de seguimiento a aprobaciones o ejecuciones que se realizan a través de éste, generación de reportes o indicadores, sistemas de seguridad con scanner, sistemas de grabación, entre otros.</t>
      </text>
    </comment>
    <comment authorId="0" ref="H53">
      <text>
        <t xml:space="preserve">Julio Roberto Fuentes Vidal:
Politicas de operación aplicables, autorizaciones a través de firmas o confirmaciones vía correo electronico, archivos fisicos, consecutivos, listas de chequeo, controles de seguridad con personal especializado, entre otros</t>
      </text>
    </comment>
    <comment authorId="0" ref="C66">
      <text>
        <t xml:space="preserve">Si el control es preventivo, afecta  la probabilidad y si el control es correctivo afecta el impacto</t>
      </text>
    </comment>
    <comment authorId="0" ref="G67">
      <text>
        <t xml:space="preserve">Julio Roberto Fuentes Vidal:
sistemas o software que permiten incluir contraseñas de acceso o con controles de seguimiento a aprobaciones o ejecuciones que se realizan a través de éste, generación de reportes o indicadores, sistemas de seguridad con scanner, sistemas de grabación, entre otros.</t>
      </text>
    </comment>
    <comment authorId="0" ref="H67">
      <text>
        <t xml:space="preserve">Julio Roberto Fuentes Vidal:
Politicas de operación aplicables, autorizaciones a través de firmas o confirmaciones vía correo electronico, archivos fisicos, consecutivos, listas de chequeo, controles de seguridad con personal especializado, entre otros</t>
      </text>
    </comment>
    <comment authorId="0" ref="C80">
      <text>
        <t xml:space="preserve">Si el control es preventivo, afecta  la probabilidad y si el control es correctivo afecta el impacto</t>
      </text>
    </comment>
    <comment authorId="0" ref="G81">
      <text>
        <t xml:space="preserve">Julio Roberto Fuentes Vidal:
sistemas o software que permiten incluir contraseñas de acceso o con controles de seguimiento a aprobaciones o ejecuciones que se realizan a través de éste, generación de reportes o indicadores, sistemas de seguridad con scanner, sistemas de grabación, entre otros.</t>
      </text>
    </comment>
    <comment authorId="0" ref="H81">
      <text>
        <t xml:space="preserve">Julio Roberto Fuentes Vidal:
Politicas de operación aplicables, autorizaciones a través de firmas o confirmaciones vía correo electronico, archivos fisicos, consecutivos, listas de chequeo, controles de seguridad con personal especializado, entre otros</t>
      </text>
    </comment>
    <comment authorId="0" ref="C94">
      <text>
        <t xml:space="preserve">Si el control es preventivo, afecta  la probabilidad y si el control es correctivo afecta el impacto</t>
      </text>
    </comment>
    <comment authorId="0" ref="G95">
      <text>
        <t xml:space="preserve">Julio Roberto Fuentes Vidal:
sistemas o software que permiten incluir contraseñas de acceso o con controles de seguimiento a aprobaciones o ejecuciones que se realizan a través de éste, generación de reportes o indicadores, sistemas de seguridad con scanner, sistemas de grabación, entre otros.</t>
      </text>
    </comment>
    <comment authorId="0" ref="H95">
      <text>
        <t xml:space="preserve">Julio Roberto Fuentes Vidal:
Politicas de operación aplicables, autorizaciones a través de firmas o confirmaciones vía correo electronico, archivos fisicos, consecutivos, listas de chequeo, controles de seguridad con personal especializado, entre otros</t>
      </text>
    </comment>
    <comment authorId="0" ref="C108">
      <text>
        <t xml:space="preserve">Si el control es preventivo, afecta  la probabilidad y si el control es correctivo afecta el impacto</t>
      </text>
    </comment>
    <comment authorId="0" ref="G109">
      <text>
        <t xml:space="preserve">Julio Roberto Fuentes Vidal:
sistemas o software que permiten incluir contraseñas de acceso o con controles de seguimiento a aprobaciones o ejecuciones que se realizan a través de éste, generación de reportes o indicadores, sistemas de seguridad con scanner, sistemas de grabación, entre otros.</t>
      </text>
    </comment>
    <comment authorId="0" ref="H109">
      <text>
        <t xml:space="preserve">Julio Roberto Fuentes Vidal:
Politicas de operación aplicables, autorizaciones a través de firmas o confirmaciones vía correo electronico, archivos fisicos, consecutivos, listas de chequeo, controles de seguridad con personal especializado, entre otros</t>
      </text>
    </comment>
    <comment authorId="0" ref="C122">
      <text>
        <t xml:space="preserve">Si el control es preventivo, afecta  la probabilidad y si el control es correctivo afecta el impacto</t>
      </text>
    </comment>
    <comment authorId="0" ref="G123">
      <text>
        <t xml:space="preserve">Julio Roberto Fuentes Vidal:
sistemas o software que permiten incluir contraseñas de acceso o con controles de seguimiento a aprobaciones o ejecuciones que se realizan a través de éste, generación de reportes o indicadores, sistemas de seguridad con scanner, sistemas de grabación, entre otros.</t>
      </text>
    </comment>
    <comment authorId="0" ref="H123">
      <text>
        <t xml:space="preserve">Julio Roberto Fuentes Vidal:
Politicas de operación aplicables, autorizaciones a través de firmas o confirmaciones vía correo electronico, archivos fisicos, consecutivos, listas de chequeo, controles de seguridad con personal especializado, entre otros</t>
      </text>
    </comment>
    <comment authorId="0" ref="C136">
      <text>
        <t xml:space="preserve">Si el control es preventivo, afecta  la probabilidad y si el control es correctivo afecta el impacto</t>
      </text>
    </comment>
    <comment authorId="0" ref="G137">
      <text>
        <t xml:space="preserve">Julio Roberto Fuentes Vidal:
sistemas o software que permiten incluir contraseñas de acceso o con controles de seguimiento a aprobaciones o ejecuciones que se realizan a través de éste, generación de reportes o indicadores, sistemas de seguridad con scanner, sistemas de grabación, entre otros.</t>
      </text>
    </comment>
    <comment authorId="0" ref="H137">
      <text>
        <t xml:space="preserve">Julio Roberto Fuentes Vidal:
Politicas de operación aplicables, autorizaciones a través de firmas o confirmaciones vía correo electronico, archivos fisicos, consecutivos, listas de chequeo, controles de seguridad con personal especializado, entre otros</t>
      </text>
    </comment>
    <comment authorId="0" ref="C150">
      <text>
        <t xml:space="preserve">Si el control es preventivo, afecta  la probabilidad y si el control es correctivo afecta el impacto</t>
      </text>
    </comment>
    <comment authorId="0" ref="G151">
      <text>
        <t xml:space="preserve">Julio Roberto Fuentes Vidal:
sistemas o software que permiten incluir contraseñas de acceso o con controles de seguimiento a aprobaciones o ejecuciones que se realizan a través de éste, generación de reportes o indicadores, sistemas de seguridad con scanner, sistemas de grabación, entre otros.</t>
      </text>
    </comment>
    <comment authorId="0" ref="H151">
      <text>
        <t xml:space="preserve">Julio Roberto Fuentes Vidal:
Politicas de operación aplicables, autorizaciones a través de firmas o confirmaciones vía correo electronico, archivos fisicos, consecutivos, listas de chequeo, controles de seguridad con personal especializado, entre otros</t>
      </text>
    </comment>
    <comment authorId="0" ref="C165">
      <text>
        <t xml:space="preserve">Si el control es preventivo, afecta  la probabilidad y si el control es correctivo afecta el impacto</t>
      </text>
    </comment>
    <comment authorId="0" ref="G166">
      <text>
        <t xml:space="preserve">Julio Roberto Fuentes Vidal:
sistemas o software que permiten incluir contraseñas de acceso o con controles de seguimiento a aprobaciones o ejecuciones que se realizan a través de éste, generación de reportes o indicadores, sistemas de seguridad con scanner, sistemas de grabación, entre otros.</t>
      </text>
    </comment>
    <comment authorId="0" ref="H166">
      <text>
        <t xml:space="preserve">Julio Roberto Fuentes Vidal:
Politicas de operación aplicables, autorizaciones a través de firmas o confirmaciones vía correo electronico, archivos fisicos, consecutivos, listas de chequeo, controles de seguridad con personal especializado, entre otros</t>
      </text>
    </comment>
  </commentList>
</comments>
</file>

<file path=xl/sharedStrings.xml><?xml version="1.0" encoding="utf-8"?>
<sst xmlns="http://schemas.openxmlformats.org/spreadsheetml/2006/main" count="1006" uniqueCount="502">
  <si>
    <t>CONTEXTO ESTRATÉGICO</t>
  </si>
  <si>
    <r>
      <rPr>
        <rFont val="Calibri"/>
        <b/>
        <color rgb="FF000000"/>
        <sz val="11.0"/>
        <u/>
      </rPr>
      <t>FACTORES EXTERNOS</t>
    </r>
    <r>
      <rPr>
        <rFont val="Calibri"/>
        <b/>
        <color rgb="FF000000"/>
        <sz val="11.0"/>
      </rPr>
      <t xml:space="preserve"> (Se determinan las caracteristicas o aspectos esenciales del entorno en el cual opera la entidad. Se pueden considerar factores como: Legales, Políticos, Sociales, Tecnologicos, Sectoriales.) </t>
    </r>
  </si>
  <si>
    <r>
      <rPr>
        <rFont val="Calibri"/>
        <b/>
        <color rgb="FF000000"/>
        <sz val="11.0"/>
        <u/>
      </rPr>
      <t>FACTORES INTERNOS</t>
    </r>
    <r>
      <rPr>
        <rFont val="Calibri"/>
        <b/>
        <color rgb="FF000000"/>
        <sz val="11.0"/>
      </rPr>
      <t xml:space="preserve"> ( Se determinan las caracteristicas o aspectos esenciales del ambiente en el cual la organización busca alcanzar sus objetivos. Se pueden considerar facores como: Talento Humano, Infraestructura, planeación, recursos financieros)</t>
    </r>
  </si>
  <si>
    <r>
      <rPr>
        <rFont val="Calibri"/>
        <b/>
        <color rgb="FF000000"/>
        <sz val="11.0"/>
        <u/>
      </rPr>
      <t>FACTORES DEL PROCESO</t>
    </r>
    <r>
      <rPr>
        <rFont val="Calibri"/>
        <b/>
        <color rgb="FF000000"/>
        <sz val="11.0"/>
      </rPr>
      <t xml:space="preserve"> (Se determinan las caracteristicas o aspectos esenciales del proceso y sus interrelaciones. Se pueden considerar factores como: Objetivo, alcance, interrelación con otros procesos, procedimientos y responsables) </t>
    </r>
  </si>
  <si>
    <r>
      <rPr>
        <rFont val="Calibri"/>
        <b/>
        <color rgb="FF000000"/>
        <sz val="11.0"/>
      </rPr>
      <t>ECONÓMICOS:</t>
    </r>
    <r>
      <rPr>
        <rFont val="Calibri"/>
        <color rgb="FF000000"/>
        <sz val="11.0"/>
      </rPr>
      <t xml:space="preserve"> Disponibilidad de capital, emisión de deuda o no pago de esta, liquidez, mercados financieros, desempleo, competencia.</t>
    </r>
  </si>
  <si>
    <r>
      <rPr>
        <rFont val="Calibri"/>
        <b/>
        <color rgb="FF000000"/>
        <sz val="11.0"/>
      </rPr>
      <t xml:space="preserve">FINANCIEROS: </t>
    </r>
    <r>
      <rPr>
        <rFont val="Calibri"/>
        <color rgb="FF000000"/>
        <sz val="11.0"/>
      </rPr>
      <t>Presupuesto de funcionamiento, recursos de inversión, infraestructura, capacidad instalada.</t>
    </r>
  </si>
  <si>
    <r>
      <rPr>
        <rFont val="Calibri"/>
        <b/>
        <color rgb="FF000000"/>
        <sz val="11.0"/>
      </rPr>
      <t>DISEÑO DEL PROCESO:</t>
    </r>
    <r>
      <rPr>
        <rFont val="Calibri"/>
        <color rgb="FF000000"/>
        <sz val="11.0"/>
      </rPr>
      <t xml:space="preserve"> Claridad en la descripción del alcance y objetivo del proceso.</t>
    </r>
  </si>
  <si>
    <r>
      <rPr>
        <rFont val="Calibri"/>
        <b/>
        <color rgb="FF000000"/>
        <sz val="11.0"/>
      </rPr>
      <t>MEDIOAMBIENTALES:</t>
    </r>
    <r>
      <rPr>
        <rFont val="Calibri"/>
        <color rgb="FF000000"/>
        <sz val="11.0"/>
      </rPr>
      <t xml:space="preserve"> Emisiones y residuos, energía, catástrofes naturales, desarrollo sostenible.</t>
    </r>
  </si>
  <si>
    <r>
      <rPr>
        <rFont val="Calibri"/>
        <b/>
        <color rgb="FF000000"/>
        <sz val="11.0"/>
      </rPr>
      <t>POLÍTICOS:</t>
    </r>
    <r>
      <rPr>
        <rFont val="Calibri"/>
        <color rgb="FF000000"/>
        <sz val="11.0"/>
      </rPr>
      <t xml:space="preserve"> Cambios de Gobierno, Legislación, políticas públicas, regulación.</t>
    </r>
  </si>
  <si>
    <r>
      <rPr>
        <rFont val="Calibri"/>
        <b/>
        <color rgb="FF000000"/>
        <sz val="11.0"/>
      </rPr>
      <t>PERSONAL:</t>
    </r>
    <r>
      <rPr>
        <rFont val="Calibri"/>
        <color rgb="FF000000"/>
        <sz val="11.0"/>
      </rPr>
      <t xml:space="preserve"> Competencia del personal, disponibilidad del personal, seguridad y salud ocupacional.</t>
    </r>
  </si>
  <si>
    <r>
      <rPr>
        <rFont val="Calibri"/>
        <b/>
        <color rgb="FF000000"/>
        <sz val="11.0"/>
      </rPr>
      <t>INTERACCIONES CON OTROS PROCESOS:</t>
    </r>
    <r>
      <rPr>
        <rFont val="Calibri"/>
        <color rgb="FF000000"/>
        <sz val="11.0"/>
      </rPr>
      <t xml:space="preserve"> Relación precisa con otros procesos en cuanto a insumos, proveedores, productos, usuarios o clientes.</t>
    </r>
  </si>
  <si>
    <r>
      <rPr>
        <rFont val="Calibri"/>
        <b/>
        <color rgb="FF000000"/>
        <sz val="11.0"/>
      </rPr>
      <t>SOCIALES:</t>
    </r>
    <r>
      <rPr>
        <rFont val="Calibri"/>
        <color rgb="FF000000"/>
        <sz val="11.0"/>
      </rPr>
      <t xml:space="preserve"> Demografía, responsabiliad social, terrorismo.</t>
    </r>
  </si>
  <si>
    <r>
      <rPr>
        <rFont val="Calibri"/>
        <b/>
        <color rgb="FF000000"/>
        <sz val="11.0"/>
      </rPr>
      <t>PROCESOS:</t>
    </r>
    <r>
      <rPr>
        <rFont val="Calibri"/>
        <color rgb="FF000000"/>
        <sz val="11.0"/>
      </rPr>
      <t xml:space="preserve"> Capacidad,diseño, ejecución , proveedores, entradas, salidas, gestión del conocimiento.</t>
    </r>
  </si>
  <si>
    <r>
      <rPr>
        <rFont val="Calibri"/>
        <b/>
        <color rgb="FF000000"/>
        <sz val="11.0"/>
      </rPr>
      <t>TRANSVERSALIDAD:</t>
    </r>
    <r>
      <rPr>
        <rFont val="Calibri"/>
        <color rgb="FF000000"/>
        <sz val="11.0"/>
      </rPr>
      <t xml:space="preserve"> Procesos que determinan lineamientos necesarios para el desarrollo de todos los procesos de la entidad</t>
    </r>
  </si>
  <si>
    <r>
      <rPr>
        <rFont val="Calibri"/>
        <b/>
        <color rgb="FF000000"/>
        <sz val="11.0"/>
      </rPr>
      <t>TECNOLÓGICOS:</t>
    </r>
    <r>
      <rPr>
        <rFont val="Calibri"/>
        <color rgb="FF000000"/>
        <sz val="11.0"/>
      </rPr>
      <t xml:space="preserve"> Avances en tecnologia, accesos a sistemas de información externos, gobierno en linea.</t>
    </r>
  </si>
  <si>
    <r>
      <rPr>
        <rFont val="Calibri"/>
        <b/>
        <color rgb="FF000000"/>
        <sz val="11.0"/>
      </rPr>
      <t>TECNOLOGÍA:</t>
    </r>
    <r>
      <rPr>
        <rFont val="Calibri"/>
        <color rgb="FF000000"/>
        <sz val="11.0"/>
      </rPr>
      <t xml:space="preserve"> Integridad de datos, disponibilidad de datos y sistemas, desarrollo, producción, mantenimiento de sistemas de información.</t>
    </r>
  </si>
  <si>
    <r>
      <rPr>
        <rFont val="Calibri"/>
        <b/>
        <color rgb="FF000000"/>
        <sz val="11.0"/>
      </rPr>
      <t>PROCEDIMIENTO ASOCIADOS</t>
    </r>
    <r>
      <rPr>
        <rFont val="Calibri"/>
        <color rgb="FF000000"/>
        <sz val="11.0"/>
      </rPr>
      <t>: Pertinencia en los procedimientos que desarrollan los procesos.</t>
    </r>
  </si>
  <si>
    <r>
      <rPr>
        <rFont val="Calibri"/>
        <b/>
        <color rgb="FF000000"/>
        <sz val="11.0"/>
      </rPr>
      <t>COMUNICACIÓN EXTERNA</t>
    </r>
    <r>
      <rPr>
        <rFont val="Calibri"/>
        <color rgb="FF000000"/>
        <sz val="11.0"/>
      </rPr>
      <t>:Mecanismos utilizados para entrar en contacto con los usuarios o ciudadanos, canales establecidos para que el
mismo se comunique con la entidad.</t>
    </r>
  </si>
  <si>
    <r>
      <rPr>
        <rFont val="Calibri"/>
        <b/>
        <color rgb="FF000000"/>
        <sz val="11.0"/>
      </rPr>
      <t>ESTRATEGICOS</t>
    </r>
    <r>
      <rPr>
        <rFont val="Calibri"/>
        <color rgb="FF000000"/>
        <sz val="11.0"/>
      </rPr>
      <t xml:space="preserve"> :Direccionamiento estrategico, planeación institucional,liderazgo, trabajo en equipo </t>
    </r>
  </si>
  <si>
    <r>
      <rPr>
        <rFont val="Calibri"/>
        <b/>
        <color rgb="FF000000"/>
        <sz val="11.0"/>
      </rPr>
      <t>RESPONSABLES DEL PROCESO</t>
    </r>
    <r>
      <rPr>
        <rFont val="Calibri"/>
        <color rgb="FF000000"/>
        <sz val="11.0"/>
      </rPr>
      <t>: Grado de autoridad y responsabilidad de los fucnionarios frente al proceso</t>
    </r>
  </si>
  <si>
    <r>
      <rPr>
        <rFont val="Calibri"/>
        <b/>
        <color rgb="FF000000"/>
        <sz val="11.0"/>
      </rPr>
      <t>COMUNICACIÓN INTERNA</t>
    </r>
    <r>
      <rPr>
        <rFont val="Calibri"/>
        <color rgb="FF000000"/>
        <sz val="11.0"/>
      </rPr>
      <t>: Canales utilizados y su efectividad, flujo de la información necesaria para el desarrollo de las operaciones.</t>
    </r>
  </si>
  <si>
    <r>
      <rPr>
        <rFont val="Calibri"/>
        <b/>
        <color rgb="FF000000"/>
        <sz val="11.0"/>
      </rPr>
      <t>COMUNICACIÓN ENTRE LOS PROCESOS</t>
    </r>
    <r>
      <rPr>
        <rFont val="Calibri"/>
        <color rgb="FF000000"/>
        <sz val="11.0"/>
      </rPr>
      <t>: Efectividad en los flujos de información determinados en la interaccion de los procesos</t>
    </r>
  </si>
  <si>
    <t>SISTEMA INTEGRADO DE GESTIÓN</t>
  </si>
  <si>
    <t>DIRECCIONAMIENTO ESTRATÉGICO</t>
  </si>
  <si>
    <t>Mapa de riesgos y plan de manejo</t>
  </si>
  <si>
    <t xml:space="preserve">               Código: </t>
  </si>
  <si>
    <t xml:space="preserve">Versión: 1.0 </t>
  </si>
  <si>
    <t xml:space="preserve">Versión de actualización: </t>
  </si>
  <si>
    <t xml:space="preserve">Fecha: </t>
  </si>
  <si>
    <t>CONTROL DE CAMBIOS</t>
  </si>
  <si>
    <t>FECHA</t>
  </si>
  <si>
    <t>VERSIÓN</t>
  </si>
  <si>
    <t>DESCRIPCIÓN</t>
  </si>
  <si>
    <t xml:space="preserve">En caso de materializarse el riesgo, cuales acciones se realizaron </t>
  </si>
  <si>
    <t xml:space="preserve">Adopción del mapa </t>
  </si>
  <si>
    <t>Inclusión de riesgo</t>
  </si>
  <si>
    <t>m</t>
  </si>
  <si>
    <t>CALIFICACIÓN DEL RIESGO</t>
  </si>
  <si>
    <t>CLASIFICACIÓN DEL RIESGO</t>
  </si>
  <si>
    <t>Herramientas</t>
  </si>
  <si>
    <t>Seguimiento</t>
  </si>
  <si>
    <t>PROBABILIDAD</t>
  </si>
  <si>
    <t>IMPACTO</t>
  </si>
  <si>
    <t>EXTERNOS</t>
  </si>
  <si>
    <t>INTERNOS</t>
  </si>
  <si>
    <t>PROCESOS</t>
  </si>
  <si>
    <t>OBJETIVO DEL PROCESO</t>
  </si>
  <si>
    <t>ZONA DE RIESGO</t>
  </si>
  <si>
    <t>OPCIONES DE MANEJO</t>
  </si>
  <si>
    <t>PERIODICIDAD</t>
  </si>
  <si>
    <t>RARO (1)</t>
  </si>
  <si>
    <t>INSIGNIFICANTE (1)</t>
  </si>
  <si>
    <t>ECONÓMICOS</t>
  </si>
  <si>
    <t>INFRAESTRUCTURA</t>
  </si>
  <si>
    <t>ESTRATÉGICO</t>
  </si>
  <si>
    <t>PE01 PLANEACIÓN INSTITUCIONAL</t>
  </si>
  <si>
    <t>Orientar estratégicamente y de forma articulada la gestión institucional, para contribuir al cumplimiento de la misión, visión y objetivos institucionales, mediante instrumentos de planeación estratégica.</t>
  </si>
  <si>
    <t>1. BAJA</t>
  </si>
  <si>
    <t>* Asumir el riesgo</t>
  </si>
  <si>
    <t>SI</t>
  </si>
  <si>
    <t>SIN INICIAR</t>
  </si>
  <si>
    <t>X</t>
  </si>
  <si>
    <t>DIARIA</t>
  </si>
  <si>
    <t>IMPROBABLE (2)</t>
  </si>
  <si>
    <t>MENOR (2)</t>
  </si>
  <si>
    <t xml:space="preserve">MEDIOAMBIENTALES </t>
  </si>
  <si>
    <t>PERSONAL</t>
  </si>
  <si>
    <t>IMAGEN</t>
  </si>
  <si>
    <t>PE02 COMUNICACIONES</t>
  </si>
  <si>
    <t>Apoyar desde el componente de comunicaciones la consolidación de la SDM, como una entidad reconocida a nivel nacional, en la formulación y ejecución de políticas sectoriales, de forma transparente, efectiva y oportuna.</t>
  </si>
  <si>
    <t>2. MODERADA</t>
  </si>
  <si>
    <t>* Asumir el riesgo
* Reducir el riesgo</t>
  </si>
  <si>
    <t>NO</t>
  </si>
  <si>
    <t>EN PROCESO</t>
  </si>
  <si>
    <t>N/A</t>
  </si>
  <si>
    <t>BIMENSUAL</t>
  </si>
  <si>
    <t>POSIBLE (3)</t>
  </si>
  <si>
    <t>MODERADO (3)</t>
  </si>
  <si>
    <t>POLÍTICOS</t>
  </si>
  <si>
    <t>OPERATIVO</t>
  </si>
  <si>
    <t>PM01 INFORMACIÓN SECTORIAL</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</si>
  <si>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</si>
  <si>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3. ALTA</t>
  </si>
  <si>
    <t>* Reducir el riesgo
* Evitar el riesgo
* Compartir o transferir el riesgo</t>
  </si>
  <si>
    <t>CUMPLIDA</t>
  </si>
  <si>
    <t>MENSUAL</t>
  </si>
  <si>
    <t>PROBABLE (4)</t>
  </si>
  <si>
    <t>MAYOR (4)</t>
  </si>
  <si>
    <t>SOCIALES</t>
  </si>
  <si>
    <t>TECNOLOGÍA</t>
  </si>
  <si>
    <t>FINANCIERO</t>
  </si>
  <si>
    <t>PM02 TRANSPORTE E INFRAESTRUCTURA</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</si>
  <si>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</si>
  <si>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4. EXTREMA</t>
  </si>
  <si>
    <t>INCUMPLIDA</t>
  </si>
  <si>
    <t>BIMESTRAL</t>
  </si>
  <si>
    <t>CASI SEGURO (5)</t>
  </si>
  <si>
    <t>CATASTRÓFICO (5)</t>
  </si>
  <si>
    <t>TECNOLÓGICOS</t>
  </si>
  <si>
    <t>CUMPLIMIENTO</t>
  </si>
  <si>
    <t>PM03 SEGURIDAD VÍAL Y COMPORTAMIENTO DEL TRÁNSITO</t>
  </si>
  <si>
    <t>Orientar y formular las políticas del sector movilidad con el fin de garantizar el cumplimiento del Plan Maestro de Movilidad y el Plan de Desarrollo.</t>
  </si>
  <si>
    <t>TRIMESTRAL</t>
  </si>
  <si>
    <t>PM04 ESTUDIOS SECTORIALES Y DE SERVICIOS</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</si>
  <si>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</si>
  <si>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SEMESTRAL</t>
  </si>
  <si>
    <t>CORRUPCIÓN</t>
  </si>
  <si>
    <t>PM05 CONTROL Y VIGILANCIA</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</si>
  <si>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</si>
  <si>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PM06 INVESTIGACIONES ADMINISTRATIVAS</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</si>
  <si>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</si>
  <si>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PM07 SERVICIO AL CIUDADANO</t>
  </si>
  <si>
    <t>Garantizar la oportuna prestación de los servicios directos e indirectos que ofrece la Dirección de Servicio al Ciudadano en cada uno de sus puntos de atención, satisfaciendo los requerimientos de las partes interesadas.</t>
  </si>
  <si>
    <t>PA01 GESTIÓN ADMINISTRATIVA</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</si>
  <si>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</si>
  <si>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PA02 GESTIÓN FINANCIERA</t>
  </si>
  <si>
    <t>Garantizar una adecuada planificación y gestión encaminada a atender las necesidades en los temas financieros, contables y presupuestales de la Entidad, de tal forma que la Entidad cumpla con sus objetivos y metas.</t>
  </si>
  <si>
    <t>PA03 ASUNTOS LEGALES</t>
  </si>
  <si>
    <t>Prestar servicios de Asesoría Jurídica en todos los aspectos legales que la Secretaria Distrital de Movilidad requiera, para el logro de sus objetivos institucionales.</t>
  </si>
  <si>
    <t>PV01 CONTROL Y MEJORA</t>
  </si>
  <si>
    <t>Brindar oportunidades de mejora a partir de las auditorias y evaluaciones de gestión y de control y del acompañamiento a los diferentes procesos con el fin de fomentar una política de autocontrol y autoevaluación.</t>
  </si>
  <si>
    <t>PV02 CONTROL DISCIPLINARIO</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</si>
  <si>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</si>
  <si>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Posee herramienta</t>
  </si>
  <si>
    <t>Existen manuales</t>
  </si>
  <si>
    <t>Ha demostrado efectiva</t>
  </si>
  <si>
    <t>TIPO DE CONTROL</t>
  </si>
  <si>
    <t>PREVENTIVO</t>
  </si>
  <si>
    <t>CORRECTIVO</t>
  </si>
  <si>
    <t>Definidos responsables</t>
  </si>
  <si>
    <t>Frecuencia Ejecución</t>
  </si>
  <si>
    <t>DIRECCIONAMIETO ESTRATÉGICO</t>
  </si>
  <si>
    <t>Mapa de Riesgos por Proceso</t>
  </si>
  <si>
    <t xml:space="preserve">                                                         Código: PE01-PR03-F01</t>
  </si>
  <si>
    <t>Versión:1.0</t>
  </si>
  <si>
    <t>Preventivo</t>
  </si>
  <si>
    <t>Versión de actualización: 2.0</t>
  </si>
  <si>
    <t>Fecha: 15/04/2019</t>
  </si>
  <si>
    <t>Correctivo</t>
  </si>
  <si>
    <t>PROCESO</t>
  </si>
  <si>
    <t>CONSECUTIVO</t>
  </si>
  <si>
    <t>CLASIFICACIÓN 
DEL RIESGO</t>
  </si>
  <si>
    <t xml:space="preserve"> IDENTIFICACIÓN DEL RIESGO</t>
  </si>
  <si>
    <t xml:space="preserve">ANÁLISIS DEL RIESGO INHERENTE </t>
  </si>
  <si>
    <t xml:space="preserve">      VALORACIÓN DEL RIESGO</t>
  </si>
  <si>
    <t xml:space="preserve">RIESGO RESIDUAL </t>
  </si>
  <si>
    <t>ACCIONES DE MANEJO DEL RIESGO RESIDUAL</t>
  </si>
  <si>
    <t>CORRECIÓN AL MATERIALIZARSE EL RIESGO</t>
  </si>
  <si>
    <t>SEGUIMIENTO DE AUTOCONTROL POR PARTE DEL RESPONSABLE DEL PROCESO (ABRIL)</t>
  </si>
  <si>
    <t>SEGUIMIENTO DE AUTOCONTROL POR PARTE DEL RESPONSABLE DEL PROCESO (AGOSTO)</t>
  </si>
  <si>
    <t>SEGUIMIENTO DE AUTOCONTROL POR PARTE DEL RESPONSABLE DEL PROCESO (DICIEMBRE)</t>
  </si>
  <si>
    <t>EL RIESGO ESTA ASOCIADO A PROYECTO DE INVERSIÓN</t>
  </si>
  <si>
    <t>CAUSAS</t>
  </si>
  <si>
    <t>RIESGO</t>
  </si>
  <si>
    <t>EFECTO O CONSECUENCIA</t>
  </si>
  <si>
    <r>
      <t xml:space="preserve">      </t>
    </r>
    <r>
      <rPr>
        <rFont val="Calibri"/>
        <b/>
        <color rgb="FF000000"/>
        <sz val="14.0"/>
        <u/>
      </rPr>
      <t>ANALISIS Y EVALUACIÓN DE LOS CONTROLES</t>
    </r>
  </si>
  <si>
    <t>DEL PROCESO</t>
  </si>
  <si>
    <t>EVALUACIÓN DEL RIESGO</t>
  </si>
  <si>
    <t xml:space="preserve"> CONTROL IDENTIFICADO</t>
  </si>
  <si>
    <t>Tipo de control</t>
  </si>
  <si>
    <t>SOPORTES O EVIDENCIAS DEL CONTROL IDENTIFICADO</t>
  </si>
  <si>
    <t>EVALUACIÓN DE LOS CONTROLES</t>
  </si>
  <si>
    <t>PUNTAJE FINAL</t>
  </si>
  <si>
    <t>PROMEDIO PROBABLIDAD</t>
  </si>
  <si>
    <t>ACCIONES</t>
  </si>
  <si>
    <t>FECHA DE INICIO
DD/MM/AA</t>
  </si>
  <si>
    <t>FECHA DE TERMINACIÓN
DD/MM/AA</t>
  </si>
  <si>
    <t>RESPONSABLE (Nombre y cargo)</t>
  </si>
  <si>
    <t>CORRECCIONES</t>
  </si>
  <si>
    <t>RESPONSABLE 
(Líder)</t>
  </si>
  <si>
    <t>SEGUIMIENTO A CONTROLES EXISTENTES</t>
  </si>
  <si>
    <t>SEGUIMIENTO A LAS ACCIONES DE MANEJO</t>
  </si>
  <si>
    <t>ESTADO ACTUAL DE LAS ACCIONES DE MANEJO</t>
  </si>
  <si>
    <t>¿ EL RIESGO SE MATERIALIZÓ ?</t>
  </si>
  <si>
    <t>DESCRIPCIÓN DE LA MATERIALIZACIÓN DEL RIESGO.</t>
  </si>
  <si>
    <t>ACTIVACIÓN CORRECIÓN DEL RIESGO</t>
  </si>
  <si>
    <t>SEGUIMIENTO OFICINA DE CONTROL INTERNO (ABRIL)</t>
  </si>
  <si>
    <t>SEGUIMIENTO OFICINA DE CONTROL INTERNO (AGOSTO)</t>
  </si>
  <si>
    <t>SEGUIMIENTO OFICINA DE CONTROL INTERNO (DICIEMBRE)</t>
  </si>
  <si>
    <t>Código del Proyecto de Inversión</t>
  </si>
  <si>
    <t>Debido a …</t>
  </si>
  <si>
    <t>Puede ocurrir …</t>
  </si>
  <si>
    <t>Lo que podría llevar a ...  Afectar... 
o generar …</t>
  </si>
  <si>
    <t>TOTAL NIVEL EXPOSICIÓN</t>
  </si>
  <si>
    <t xml:space="preserve">ZONA DE RIESGO </t>
  </si>
  <si>
    <t>OPCIONES DE MANEJO DEL RIESGO</t>
  </si>
  <si>
    <t xml:space="preserve">Describa  cuál es el control identificado por el proceso para contrarrestar la(s) causa(s) </t>
  </si>
  <si>
    <t>Preventivo/Correctivo</t>
  </si>
  <si>
    <t>Describa cuales soportes o evidencias, se producen con la aplicación del control</t>
  </si>
  <si>
    <t>Ingrese al hipervínculo para realizar la evaluación de los controles</t>
  </si>
  <si>
    <t>PROMEDIO IMPACTO</t>
  </si>
  <si>
    <t>Evaluación Probabilidad</t>
  </si>
  <si>
    <t>Evaluación Impacto</t>
  </si>
  <si>
    <t>DISMINUCIÓN PROBABILIDAD</t>
  </si>
  <si>
    <t>DISMINUCIÓN IMPACTO</t>
  </si>
  <si>
    <t>DISMINUCION</t>
  </si>
  <si>
    <t>DISEÑO DEL PROCESO</t>
  </si>
  <si>
    <t>POLITICOS</t>
  </si>
  <si>
    <t>ESTRATÉGICOS</t>
  </si>
  <si>
    <t>RESPONSABLES DEL PROCESO</t>
  </si>
  <si>
    <t>Cambios en las políticas de implementación y sostenibilidad del SIG desde la administración.</t>
  </si>
  <si>
    <t>Deficiencia en la implementación del Sistema Integrado de Gestión en el Instituto de Protección y Bienestar Animal</t>
  </si>
  <si>
    <t>Reprocesos al interior del Instituto</t>
  </si>
  <si>
    <t>REDUCIR EL RIESGO</t>
  </si>
  <si>
    <t>Realizar procesos de retroalimentación de las políticas para la implementación del nuevo modelo de planeación y gestión y su armonización desde el Sistema Integrado</t>
  </si>
  <si>
    <t>Actas de reunión, mesas de trabjo, jornadas de capacitión dirigidas por la Secretaria general y el DAFP</t>
  </si>
  <si>
    <t>RARA VEZ</t>
  </si>
  <si>
    <t>MODERADO</t>
  </si>
  <si>
    <t>BAJA</t>
  </si>
  <si>
    <t>ASUMIR EL RIESGO</t>
  </si>
  <si>
    <t>Revisión inmediata con el equipo de trabajo sobre los temas que insiden en la materialización del riesgo</t>
  </si>
  <si>
    <t>JEFE OAP</t>
  </si>
  <si>
    <t>Se elaboraron el registro de activos de información como un inventario de la información pública que el instituto genere, obtenga, adquiera, transforme o controle. Adicionalmente, se definió el Indice de información clasificada y reservada, herramienta que permite realizar los controles y clasificación de la información</t>
  </si>
  <si>
    <t>Continuar implementando el Sistema Integrado de Gestión de acuerdo con los lineamientos normativos.</t>
  </si>
  <si>
    <t>INTERACCIONES CON OTROS PROCESOS</t>
  </si>
  <si>
    <t>EVITAR EL RIESGO</t>
  </si>
  <si>
    <t>ECONOMICOS</t>
  </si>
  <si>
    <t>FINANCIEROS</t>
  </si>
  <si>
    <t>INSIGNIFICANTE</t>
  </si>
  <si>
    <t>PE01 DIRECCIONAMIENTO ESTRATEGICO</t>
  </si>
  <si>
    <t>COMUNICACIÓN ENTRE LOS PROCESOS</t>
  </si>
  <si>
    <t>Ausencia de lineamientos y herramientas para la gestión documental</t>
  </si>
  <si>
    <t>Incumplimientos de los lineamientos y/o directrices definidas desde la administración.</t>
  </si>
  <si>
    <t>Desarrollar seguimiento mediante el plan de gerencial de cada subsistema con el fin de evidenciar los avances del SIG</t>
  </si>
  <si>
    <t>Planes gerenciales</t>
  </si>
  <si>
    <t>Se apoyo la polìtica de talento humano e integridad de acuerdo al MIPG, se divulgó el código de integridad enfatizando en los valores establecidos en la Resolución No. 074  del 2018.
De la misma manera, se fomento la conformación del equipo de gestores de integridad.
Se promovió el dìa de responsabilidad social en el mes de septiembre del 2018.</t>
  </si>
  <si>
    <t>TRANSVERSALIDAD</t>
  </si>
  <si>
    <t>IMPROBABLE</t>
  </si>
  <si>
    <t>MENOR</t>
  </si>
  <si>
    <t xml:space="preserve"> MODERADA</t>
  </si>
  <si>
    <t>PE02 TALENTO HUMANO</t>
  </si>
  <si>
    <t>Incumplimiento de las directrices de seguridad y salud en el trabajo</t>
  </si>
  <si>
    <t>Observaciones resultado de procesos de auditoria interna y externa</t>
  </si>
  <si>
    <t xml:space="preserve">Coordinación desde el comité de gestión ambiental para realizar el seguimiento al plan de trabajo </t>
  </si>
  <si>
    <t>Actas de comité, listas de asistencia, plan de acción PIGA</t>
  </si>
  <si>
    <t xml:space="preserve">Se realiza seguimiento a subsistemas mediante el plan gerencial </t>
  </si>
  <si>
    <t>PROCEDIMIENTOS ASOCIADOS</t>
  </si>
  <si>
    <t>POSIBLE</t>
  </si>
  <si>
    <t>ZONA DE RIESGO MODERADA</t>
  </si>
  <si>
    <t xml:space="preserve"> ALTA</t>
  </si>
  <si>
    <t>PE03 COMUNICACIONES</t>
  </si>
  <si>
    <t>Desconocimiento por parte de los funcionarios y/o contratistas  frente al cumplimiento de los requisitos de gestión ambiental</t>
  </si>
  <si>
    <t>No contar con la información adecuada para el reporte de informes en materia del sistema</t>
  </si>
  <si>
    <t>Socialización de los diferentes temas que tienen relación con el sistema</t>
  </si>
  <si>
    <t>Presentaciones, listas de asistencia y actas de reunión</t>
  </si>
  <si>
    <t>Se aprueba Programa de Gestión Documental PGD, Plan Institucional de Archivos PINAR, y Tabla de Retencion Documental; queda definido en el plan de acción del 2019  capacitación e implementación de estos Instrumentos archivisticos.</t>
  </si>
  <si>
    <t>COMPARTIR O TRANSFERIR EL RIESGO</t>
  </si>
  <si>
    <t>TECNÓLOGICOS</t>
  </si>
  <si>
    <t>PROBABLE</t>
  </si>
  <si>
    <t>MAYOR</t>
  </si>
  <si>
    <t xml:space="preserve"> EXTREMA</t>
  </si>
  <si>
    <t xml:space="preserve">Debilidad en las herramientas de gestión de calidad </t>
  </si>
  <si>
    <t>Asesorar, elaborar instrumentos archivisticos y hacer seguimiento a la implementación del sistema de gestión documental</t>
  </si>
  <si>
    <t>Herramientas para  trasnferenciass documentales y prestamos documentales, PINAR, seguimiento mediante comité de archivo</t>
  </si>
  <si>
    <t>Ausencia de mecanismos y controles de seguridad de la información</t>
  </si>
  <si>
    <t>LEGALES O DE CUMPLIMIENTO</t>
  </si>
  <si>
    <t>MEDIOAMBIENTALES</t>
  </si>
  <si>
    <t>CASI SEGURO</t>
  </si>
  <si>
    <t>CATASTRÓFICO</t>
  </si>
  <si>
    <t>ZONA DE RIESGO ALTA</t>
  </si>
  <si>
    <t>Ausencia de participación en las socializaciones sobre la metodología de riesgos</t>
  </si>
  <si>
    <t>No realizar la asesoría y acompañamiento de manera oportuna y efectiva a los procesos en la administración de los riesgos en el Instituto</t>
  </si>
  <si>
    <t xml:space="preserve">Hallazgos y observaciones generadas por motivo de auditorias internas </t>
  </si>
  <si>
    <t>Mesas de trabajo con cada proceso para socializarla metodología para la gestión de riesgos adoptada por la Entidad</t>
  </si>
  <si>
    <t>Actas de reunión, procedimientos para la adminitración de riegos, política y guía metodologíca</t>
  </si>
  <si>
    <t>Adelantar mesas de trabajo para adelantar la gestión del riesgo en todos los procesos de la entidad</t>
  </si>
  <si>
    <t>Profesional Oficina Asesora de Planeación</t>
  </si>
  <si>
    <t>identificar  el proceso en el que se materializo el riesgo, verificar y ajustar el mapa correspondiente</t>
  </si>
  <si>
    <t>Se realizo mesas de trabajo con cada uno de los procsos del instituto, eln los cuales se explico la metodología para la administración del riesgo y se realizo un riesgo completo como ejemplo en donde se identifico, valoro y se estblecio los controles de mitigación</t>
  </si>
  <si>
    <t>Se atendio las solicitudes particulares de los procesos, los cuales tuvieron dificultad en su elaboración.</t>
  </si>
  <si>
    <t>Se cumplio con la identificacion  de los riesgos por procesos , se recomienda llevar el control para que los procesos generen la cultura de Seguimiento permanente de los riesgos identificados-</t>
  </si>
  <si>
    <t>COMUNICACIÓN EXTERNA</t>
  </si>
  <si>
    <t xml:space="preserve">Demora en el reporte de la información </t>
  </si>
  <si>
    <t>Posibilidad de que se materialicen los riesgos sin el debido establecimiento de controles para la mitigación de los mismos</t>
  </si>
  <si>
    <t>Realizar la revisión de los mapas remitidos por los procesos, con el fin de determinar su cumplimiento frente a la metodología de riesgos</t>
  </si>
  <si>
    <t>correos electronicos, mapas de riesgos con revisiones u observaciones</t>
  </si>
  <si>
    <t>Desde la oficina de planeación se reviso cada mapa reportado por los procesos y en los casos que fue necesario se realizaron observaciones para su ajuste</t>
  </si>
  <si>
    <t>CONOCIMIENTO</t>
  </si>
  <si>
    <t>COMUNICACIÓN INTERNA</t>
  </si>
  <si>
    <t>ZONA DE RIESGO EXTREMA</t>
  </si>
  <si>
    <t xml:space="preserve">Incumplimiento de los puntos de control y los lineamientos establecidos en el procedimiento de gestion de riesgos </t>
  </si>
  <si>
    <t>Desconcimiento de los funcionarios sobre los riesgo que se presentan al interior de los procesos</t>
  </si>
  <si>
    <t>Retroalimentación de ser necesaria sobre la metodología para la gestión de riesgos, previa solicitud por parte del proceso</t>
  </si>
  <si>
    <t>listas de asistencia, actas y presentaciones</t>
  </si>
  <si>
    <t>Se solicito, reviso y publico los respectivos seguimientos al mapa de riesgos por cada proceso</t>
  </si>
  <si>
    <t>AMBIENTAL</t>
  </si>
  <si>
    <t>Falta de compromiso por parte de la areas en lo concerniente a la implementación, gestión y control de los riesgos identificados en cada proceso</t>
  </si>
  <si>
    <t>Posibilidad de materialización de los riesgos que pueden afectar el cumplimiento de los obejtivos y metas establecidas por la entidad</t>
  </si>
  <si>
    <t>SALUD OCUPACIONAL</t>
  </si>
  <si>
    <t>Incumplimiento de las fechas establecidas en la Ley 1474 de 2011 y Decreto 124 de 2016 sobre la publicación del Plan Anticorrupcción y Atención al Ciudadano y la publicación de los monitoreos y seguimientos de este .</t>
  </si>
  <si>
    <t>Deficiencia en el cumplimiento de las normas que regulan el PAAC</t>
  </si>
  <si>
    <t xml:space="preserve">
Afectación de la imagen institucional </t>
  </si>
  <si>
    <t>Seguimiento de los componentes del Plan anticorrupción y de atención al ciudadano</t>
  </si>
  <si>
    <t>Informe de seguimiento al PAAC por parte de la oficina asesora de planeación en los meses de abril, agosto y diciembre</t>
  </si>
  <si>
    <t>Realizar la revisión del cumplimiento del plan de trabajo en los componentes donde se presente falencia</t>
  </si>
  <si>
    <t>Solicitar ajuste inmediato al responsable de PAAC</t>
  </si>
  <si>
    <t>Durante la vigencia 2018 se dio cumplimiento a la publicación del plan anticorrupción el 31 de enero, y posteriormente los seguimientos con corte a los meses de abril, agosto y diciembre</t>
  </si>
  <si>
    <t>Para la vigencia 2019 se propone la restructuración de los componentes definidos para la vigencia anterior</t>
  </si>
  <si>
    <t>Los controles establecidos han permitido el cumplimiento en el seguimiento y publicación del plan de anticorrupción, Se recomienda el seguimiento permanente del plan anticorrupción , por parte de los responsables  para el cumplimiento de las metas, toda vez que algunas metas  estuvieron con bajo cumplimiento en lo relacionado con la rendición de cuentas , según seguimiento realizado a diciembre de 2018, por Control Interno.</t>
  </si>
  <si>
    <t>Indebida formulación de los componentes del PAAC.</t>
  </si>
  <si>
    <t>Investigaciones y sanciones  administrativas</t>
  </si>
  <si>
    <t>Solicitud de información a los responsables de cada una de las acciones establecidas en el PAAC</t>
  </si>
  <si>
    <t xml:space="preserve">Correos electronicos, información entregada por parte de los responsables del plan de trabajo por componentes </t>
  </si>
  <si>
    <t>Para la realización del seguimiento se envian correos a los responsables del cumplimiento de las actividades definidas en el plan</t>
  </si>
  <si>
    <t>Reprogramación por incumplimiento de las acciones de componentes del PAAC</t>
  </si>
  <si>
    <t>Incumplimientos a los objetivos institucionales y/o normas de Ley</t>
  </si>
  <si>
    <t xml:space="preserve">Seguimiento por parte de la oficina de control interno a los reportes del PAAC publicados con corte de Abril, Agosto y Diciembre </t>
  </si>
  <si>
    <t>Informe de seguimiento al PAAC por parte de la oficina de control interno en los meses de abril, agosto y diciembre</t>
  </si>
  <si>
    <t>La oficina de control interno realizo los respectivos seguimientos al plan correspondiente a cada mes de reporte</t>
  </si>
  <si>
    <t>7518-7519-7520-7521</t>
  </si>
  <si>
    <t xml:space="preserve">posibles cambios de administracion y nuevas politicas.  </t>
  </si>
  <si>
    <r>
      <t xml:space="preserve">Inadecuada asesoria tecnica en las herramientas para </t>
    </r>
    <r>
      <rPr>
        <rFont val="Tahoma"/>
        <b/>
        <sz val="10.0"/>
      </rPr>
      <t xml:space="preserve">formulación y </t>
    </r>
    <r>
      <rPr>
        <rFont val="Tahoma"/>
        <b/>
        <color rgb="FF000000"/>
        <sz val="10.0"/>
      </rPr>
      <t xml:space="preserve">seguimento a los proyectos de inversión </t>
    </r>
    <r>
      <rPr>
        <rFont val="Tahoma"/>
        <b/>
        <sz val="10.0"/>
      </rPr>
      <t>y reporte de información errada en  SEGPLAN</t>
    </r>
  </si>
  <si>
    <t>cargue de información errada en SEGPLAN.</t>
  </si>
  <si>
    <t>Establecer las herramientas para el seguimiento.</t>
  </si>
  <si>
    <t>procedimientos, formatos, entre otros</t>
  </si>
  <si>
    <t>REALIZAR SOLICITUD URGENCIA A SDP</t>
  </si>
  <si>
    <t>Se realizó reunión con el proyecto 7519 orientar con el costeo para establecer el presupuesto requerido para la creación del observatorio de Protección y Bienestar animal lo cual se puede evidenciar en el acta de reunión del día 16 de noviembre de 2018, de igual manera se han realizado otras reuniones con entidades externas en las cuales también se adjunta evidencia.</t>
  </si>
  <si>
    <t>Se recomienda realizar una planeación y seguimiento permanente  por parte de los responsables de proyectos, con el fin de dar cumplimiento a las metas programadas, y/o poder realizar los ajustes de forma oportuna . Lo anterior en razón a que en la vigencia 2018 se observó que algunas metas de los proyectos se encontraron con baja ejecución, segun informe  del Decreto 215 de 2017</t>
  </si>
  <si>
    <t>Insuficiencia en los recursos para su operación.</t>
  </si>
  <si>
    <t xml:space="preserve">Mala toma deciisiones de la alta dirección </t>
  </si>
  <si>
    <t>hacer mesas de trabajo</t>
  </si>
  <si>
    <t>programación, actas, listados, informes y fotos.</t>
  </si>
  <si>
    <t>Se realizó reunión con el proyecto 7521 para la evaluar la reestructuración del mismo en relación con las metas 1 y 2 del proyectos así como también el seguimiento a metas físicas y financieras, se adjunta acta</t>
  </si>
  <si>
    <t>falta de idoneidad del personal.</t>
  </si>
  <si>
    <t>Investigaciones administrativas, Disciplinarias, fiscales y penales.</t>
  </si>
  <si>
    <t>inexistencia de infraestructura tecnologica</t>
  </si>
  <si>
    <t>ausencia de herramientas de gestión suficientes que permitan hacer seguimiento al plan de acción.</t>
  </si>
  <si>
    <t>Ausencia de información clara sobre los lineamientos de politica para la programación presupuestal de la siguiente vigencia</t>
  </si>
  <si>
    <t xml:space="preserve">Deficiencia en la programación y ejecución del presupuesto de inversión en cada vigencia </t>
  </si>
  <si>
    <t xml:space="preserve">Incumplimiento de las metas programadas </t>
  </si>
  <si>
    <t>Socializar los lineamientos de política para la programación presupuestal, mediante circular interna</t>
  </si>
  <si>
    <t xml:space="preserve">Se realizó reunión con los enlaces administrativos y financieros de los proyectos de Inversión para socializar las herramientas de seguimiento y control para las Magnitudes Físicas y Financieras:
1.	Plan de acción
2.	Informe de gestión
3.	Plan de adquisiciones
4.	Informe PMR
5.	Herramienta Financiera
6.	Plan Operativo Anual 
Las cuales se implementaron por parte de la Oficina Asesora De Planeación. </t>
  </si>
  <si>
    <t xml:space="preserve">Se recomienda realizar seguimiento a todos  planes   permanentemente  por parte de los responsables de procesos, con el fin de dar cumplimiento a las metas programadas . En razón a que en la vigencia 2018 se observó que algunas metas de los proyectos se encontraron con baja ejecución, segun informe  del Decreto 215 de 2017.               </t>
  </si>
  <si>
    <t xml:space="preserve">Incorrecta información contenida en el anteproyecto de presupuesto </t>
  </si>
  <si>
    <t>Podría llevar a aumentar o disminuir el presupuesto de cada proyecto de inversión mediante modificaciones al presupuesto</t>
  </si>
  <si>
    <t>Revisión de los lineamiento al interior del proceso mediante mesas de trabajo con las diferentes áreas del Instituto.</t>
  </si>
  <si>
    <t>Se realizó reunión con la Directora y el Equipo Directivo para realizar la distribución de la Cuota Global 2019 asignada por Secretaria de Hacienda Distrital para el cumplimiento al Plan de Desarrollo</t>
  </si>
  <si>
    <t>Posibles hallazgos u observaciones en el informe de auditoria regular de la contraloria</t>
  </si>
  <si>
    <t xml:space="preserve">Con la Herramienta de seguimiento interno de la Oficina Asesora de Planeación para el Plan de Adquisiciones, se realizaron memorandos a los Proyectos Misionales para el ajuste tanto presupuesto como de esta herramienta </t>
  </si>
  <si>
    <t xml:space="preserve">Falta de asignación de controles para la revisión en los estudios previos </t>
  </si>
  <si>
    <t xml:space="preserve">Incoherencias entre la asociación del objeto asignado y la meta del proyecto por parte de los estructuradores de estudios previos en las subdirecciones </t>
  </si>
  <si>
    <t xml:space="preserve">Hallazgos de auditorías internas y externas </t>
  </si>
  <si>
    <t xml:space="preserve">Aplicación del  punto de control procedimiento </t>
  </si>
  <si>
    <t>procedimientos, formatos de viabilidad, entre otros</t>
  </si>
  <si>
    <t>Solicitar el ajuste</t>
  </si>
  <si>
    <t>Desconocimiento de la informacion por parte  del personal que revisa la información reportada</t>
  </si>
  <si>
    <t>Informes presupuestales con errores</t>
  </si>
  <si>
    <t xml:space="preserve">Socializar la metas en ejecución a los referentes </t>
  </si>
  <si>
    <t>actas y listas asistencia, proyectos con la relación de metas, correo electronico</t>
  </si>
  <si>
    <t>Desconocimiento en los cambios realizados en los proyectos de inversión</t>
  </si>
  <si>
    <t xml:space="preserve">Solicitar el ajuste al area tecnica </t>
  </si>
  <si>
    <t>Correo electronico</t>
  </si>
  <si>
    <t>Desarticulación entre las areas encargadas para la construcción y revisión de Estudios Previos</t>
  </si>
  <si>
    <t>Errores en la formulacion de los estudios Previos</t>
  </si>
  <si>
    <t>Revisar la coherencia entre la codificacion asignada y meta con el objeto propuesto para la necesidad del area tecnica</t>
  </si>
  <si>
    <t>Formatos de Estudios Previos, Plan de Adquisiciones</t>
  </si>
  <si>
    <r>
      <t xml:space="preserve">CLASIFICACIÓN DEL RIESGO 
</t>
    </r>
    <r>
      <rPr>
        <rFont val="Calibri"/>
        <b/>
        <color rgb="FF000000"/>
        <sz val="12.0"/>
      </rPr>
      <t>( Muestra las clases o tipos de riesgos que se pueden presentar)</t>
    </r>
  </si>
  <si>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</si>
  <si>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</si>
  <si>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Comprenden riesgos provenientes del funcionamiento y operatividad de los sistemas de información institucional, de la definición de los procesos, de la
estructura de la entidad, de la articulación entre dependencias.</t>
  </si>
  <si>
    <t xml:space="preserve">Se relacionan con el manejo de los recursos de la entidad que incluyen la ejecución presupuestal, la elaboración de los estados financieros, los pagos, manejos de excedentes de tesorería y el manejo sobrem los bienes.
</t>
  </si>
  <si>
    <t>Se asocian con el cumplimiento por parte de la entidad con los requisitos legales, contractuales, de ética pública y en general con su compromiso ante la
comunidad</t>
  </si>
  <si>
    <r>
      <t xml:space="preserve">Están relacionados con la capacidad </t>
    </r>
    <r>
      <rPr>
        <rFont val="Calibri"/>
        <b/>
        <sz val="12.0"/>
        <u/>
      </rPr>
      <t>tecnológica</t>
    </r>
    <r>
      <rPr>
        <rFont val="Calibri"/>
        <sz val="12.0"/>
      </rPr>
      <t xml:space="preserve"> de la Entidad para satisfacer sus necesidades actuales y futuras y el cumplimiento de la misión.</t>
    </r>
  </si>
  <si>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</si>
  <si>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</si>
  <si>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t xml:space="preserve">TABLA DE PROBABILIDAD </t>
  </si>
  <si>
    <t>NIVEL</t>
  </si>
  <si>
    <t>DESCRIPTOR</t>
  </si>
  <si>
    <t>DESCRIPCIÓN  (FACTIBILIDAD)</t>
  </si>
  <si>
    <t>FRECUENCIA</t>
  </si>
  <si>
    <t xml:space="preserve">El evento puede ocurrir solo en circustancias excepcionales (poco coumnes o anormales) </t>
  </si>
  <si>
    <t>No se ha presentado en los últimos 5 años</t>
  </si>
  <si>
    <t>El evento puede ocurrir en algún momento</t>
  </si>
  <si>
    <t>Al menos de 1 vez en los últimos 5 años.</t>
  </si>
  <si>
    <t>El evento podra ocurrir en algún momento.</t>
  </si>
  <si>
    <t>Al menos de 1 vez en los últimos 2 años.</t>
  </si>
  <si>
    <t>Es viable que el evento ocurra en la mayoria de las circustacias.</t>
  </si>
  <si>
    <t>Al menos de 1 vez en el último año.</t>
  </si>
  <si>
    <t>Se espera que el evento ocurra en la mayoria de las circunstancias.</t>
  </si>
  <si>
    <t>Más de 1 vez al año.</t>
  </si>
  <si>
    <t xml:space="preserve"> </t>
  </si>
  <si>
    <t xml:space="preserve">                                                       TABLA DE IMPACTO</t>
  </si>
  <si>
    <t>Impacto (consecuencias) Cuantitativo</t>
  </si>
  <si>
    <r>
      <t xml:space="preserve">Impacto (consecuencias) </t>
    </r>
    <r>
      <rPr>
        <rFont val="Calibri"/>
        <b/>
        <color rgb="FFFF0000"/>
        <sz val="14.0"/>
      </rPr>
      <t>Cuantitativo</t>
    </r>
  </si>
  <si>
    <r>
      <t xml:space="preserve">Si el hecho llegara a presentarse, tendría consecuencias o efectos </t>
    </r>
    <r>
      <rPr>
        <rFont val="Calibri"/>
        <b/>
        <color rgb="FF000000"/>
        <sz val="11.0"/>
      </rPr>
      <t>MÍNIMOS</t>
    </r>
    <r>
      <rPr>
        <rFont val="Calibri"/>
        <color rgb="FF000000"/>
        <sz val="11.0"/>
      </rPr>
      <t xml:space="preserve"> sobre el proceso y/o la entidad.</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</si>
  <si>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</si>
  <si>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</si>
  <si>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r>
      <t xml:space="preserve">Si el hecho llegara a presentarse, tendría </t>
    </r>
    <r>
      <rPr>
        <rFont val="Calibri"/>
        <b/>
        <color rgb="FF000000"/>
        <sz val="11.0"/>
      </rPr>
      <t>BAJAS</t>
    </r>
    <r>
      <rPr>
        <rFont val="Calibri"/>
        <color rgb="FF000000"/>
        <sz val="11.0"/>
      </rPr>
      <t xml:space="preserve"> consecuencias o efectos sobre el proceso y/o la entidad.</t>
    </r>
  </si>
  <si>
    <r>
      <t xml:space="preserve">*Impacto que afecte la ejecución presupuestal en un valor </t>
    </r>
    <r>
      <rPr>
        <rFont val="Calibri"/>
        <color rgb="FF000000"/>
        <sz val="11.0"/>
      </rPr>
      <t>≤</t>
    </r>
    <r>
      <rPr>
        <rFont val="Calibri"/>
        <color rgb="FF000000"/>
        <sz val="11.0"/>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</si>
  <si>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</si>
  <si>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Si el hecho llegara a presentarse, tendría </t>
    </r>
    <r>
      <rPr>
        <rFont val="Calibri"/>
        <b/>
        <color rgb="FF000000"/>
        <sz val="11.0"/>
      </rPr>
      <t>MEDIANAS</t>
    </r>
    <r>
      <rPr>
        <rFont val="Calibri"/>
        <color rgb="FF000000"/>
        <sz val="11.0"/>
      </rPr>
      <t xml:space="preserve"> consecuencias o efectos sobre el proceso y/o la entidad.</t>
    </r>
  </si>
  <si>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</si>
  <si>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</si>
  <si>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r>
      <t xml:space="preserve">Si el hecho llegara a presentarse, tendría </t>
    </r>
    <r>
      <rPr>
        <rFont val="Calibri"/>
        <b/>
        <color rgb="FF000000"/>
        <sz val="11.0"/>
      </rPr>
      <t xml:space="preserve">ALTAS </t>
    </r>
    <r>
      <rPr>
        <rFont val="Calibri"/>
        <color rgb="FF000000"/>
        <sz val="11.0"/>
      </rPr>
      <t>consecuencias o efectos sobre el proceso y/o la entidad.</t>
    </r>
  </si>
  <si>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</si>
  <si>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</si>
  <si>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r>
      <t xml:space="preserve">Si el hecho llegara a presentarse, tendría </t>
    </r>
    <r>
      <rPr>
        <rFont val="Calibri"/>
        <b/>
        <color rgb="FF000000"/>
        <sz val="11.0"/>
      </rPr>
      <t>DESASTROSAS</t>
    </r>
    <r>
      <rPr>
        <rFont val="Calibri"/>
        <color rgb="FF000000"/>
        <sz val="11.0"/>
      </rPr>
      <t xml:space="preserve"> consecuencias o efectos sobre el proceso y/o la entidad.</t>
    </r>
  </si>
  <si>
    <r>
      <rPr>
        <rFont val="Calibri"/>
        <color rgb="FF000000"/>
        <sz val="11.0"/>
      </rPr>
      <t>*</t>
    </r>
    <r>
      <rPr>
        <rFont val="Calibri"/>
        <color rgb="FF000000"/>
        <sz val="11.0"/>
      </rPr>
      <t xml:space="preserve">Impacto que afecte la ejecución presupuestal en un valor </t>
    </r>
    <r>
      <rPr>
        <rFont val="Calibri"/>
        <color rgb="FF000000"/>
        <sz val="11.0"/>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</si>
  <si>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</si>
  <si>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DEFINICIONES DE LAS OPCIONES DE MANEJO DEL RIESGO</t>
  </si>
  <si>
    <r>
      <t>Implica que se</t>
    </r>
    <r>
      <rPr>
        <rFont val="Arial"/>
        <b/>
        <color rgb="FF000000"/>
        <sz val="11.0"/>
      </rPr>
      <t xml:space="preserve"> </t>
    </r>
    <r>
      <rPr>
        <rFont val="Arial"/>
        <b/>
        <color rgb="FF993300"/>
        <sz val="11.0"/>
      </rPr>
      <t>ACEPTAN</t>
    </r>
    <r>
      <rPr>
        <rFont val="Arial"/>
        <b/>
        <color rgb="FF000000"/>
        <sz val="11.0"/>
      </rPr>
      <t xml:space="preserve"> </t>
    </r>
    <r>
      <rPr>
        <rFont val="Arial"/>
        <color rgb="FF000000"/>
        <sz val="11.0"/>
      </rPr>
      <t>las consecuencias o efectos de la materialización del riesgo;</t>
    </r>
    <r>
      <rPr>
        <rFont val="Arial"/>
        <b/>
        <color rgb="FF000000"/>
        <sz val="11.0"/>
      </rPr>
      <t xml:space="preserve"> </t>
    </r>
    <r>
      <rPr>
        <rFont val="Arial"/>
        <color rgb="FF000000"/>
        <sz val="11.0"/>
      </rPr>
      <t xml:space="preserve">en este caso no es necesario tomar medidas para seguir disminuyendo la probabilidad e impacto del riesgo. </t>
    </r>
  </si>
  <si>
    <r>
      <t xml:space="preserve">Se asume el riesgo.  
</t>
    </r>
    <r>
      <rPr>
        <rFont val="Arial"/>
        <b/>
        <color rgb="FF000000"/>
        <sz val="11.0"/>
      </rPr>
      <t xml:space="preserve">Nota: </t>
    </r>
    <r>
      <rPr>
        <rFont val="Arial"/>
        <color rgb="FF000000"/>
        <sz val="11.0"/>
      </rPr>
      <t>Si el riesgo inherente se ubica en la zona baja, se debe revisar si éste riesgo amerita o no, que se incluya en el mapa de riesgos, para su administración.</t>
    </r>
  </si>
  <si>
    <r>
      <t xml:space="preserve">Implica tomar medidas encaminadas a </t>
    </r>
    <r>
      <rPr>
        <rFont val="Arial"/>
        <b/>
        <color rgb="FF993300"/>
        <sz val="11.0"/>
      </rPr>
      <t>DISMINUIR</t>
    </r>
    <r>
      <rPr>
        <rFont val="Arial"/>
        <b/>
        <color rgb="FF000000"/>
        <sz val="11.0"/>
      </rPr>
      <t xml:space="preserve"> </t>
    </r>
    <r>
      <rPr>
        <rFont val="Arial"/>
        <color rgb="FF000000"/>
        <sz val="11.0"/>
      </rPr>
      <t>tanto la</t>
    </r>
    <r>
      <rPr>
        <rFont val="Arial"/>
        <b/>
        <color rgb="FF000000"/>
        <sz val="11.0"/>
      </rPr>
      <t xml:space="preserve"> </t>
    </r>
    <r>
      <rPr>
        <rFont val="Arial"/>
        <b/>
        <color rgb="FF000000"/>
        <sz val="11.0"/>
        <u/>
      </rPr>
      <t>PROBABILIDAD</t>
    </r>
    <r>
      <rPr>
        <rFont val="Arial"/>
        <b/>
        <color rgb="FF000000"/>
        <sz val="11.0"/>
      </rPr>
      <t xml:space="preserve"> </t>
    </r>
    <r>
      <rPr>
        <rFont val="Arial"/>
        <b/>
        <color rgb="FF000000"/>
        <sz val="11.0"/>
        <u/>
      </rPr>
      <t xml:space="preserve">(medidas de prevención), </t>
    </r>
    <r>
      <rPr>
        <rFont val="Arial"/>
        <color rgb="FF000000"/>
        <sz val="11.0"/>
        <u/>
      </rPr>
      <t xml:space="preserve">como </t>
    </r>
    <r>
      <rPr>
        <rFont val="Arial"/>
        <b/>
        <color rgb="FF000000"/>
        <sz val="11.0"/>
        <u/>
      </rPr>
      <t>el IMPACTO (medidas de protección)</t>
    </r>
    <r>
      <rPr>
        <rFont val="Arial"/>
        <color rgb="FF000000"/>
        <sz val="11.0"/>
      </rPr>
      <t>.  La reducción del riesgo es probablemente el método más sencillo y económico para superar las debilidades antes de aplicar medidas más costosas y difíciles.  Por ejemplo: a través de la</t>
    </r>
    <r>
      <rPr>
        <rFont val="Arial"/>
        <b/>
        <color rgb="FF000000"/>
        <sz val="11.0"/>
      </rPr>
      <t xml:space="preserve"> </t>
    </r>
    <r>
      <rPr>
        <rFont val="Arial"/>
        <b/>
        <color rgb="FF000000"/>
        <sz val="11.0"/>
        <u/>
      </rPr>
      <t>mejora u optimización de los procedimientos, la implementación de acertados controles y acciones de manejo complementarias.</t>
    </r>
  </si>
  <si>
    <t>MODERADA</t>
  </si>
  <si>
    <r>
      <t xml:space="preserve">Se asume el riesgo.
Se implementan </t>
    </r>
    <r>
      <rPr>
        <rFont val="Arial"/>
        <b/>
        <i/>
        <color rgb="FF000000"/>
        <sz val="11.0"/>
      </rPr>
      <t>controles</t>
    </r>
    <r>
      <rPr>
        <rFont val="Arial"/>
        <color rgb="FF000000"/>
        <sz val="11.0"/>
      </rPr>
      <t xml:space="preserve"> </t>
    </r>
    <r>
      <rPr>
        <rFont val="Arial"/>
        <b/>
        <i/>
        <color rgb="FF000000"/>
        <sz val="11.0"/>
      </rPr>
      <t>preventivos</t>
    </r>
    <r>
      <rPr>
        <rFont val="Arial"/>
        <i/>
        <color rgb="FF000000"/>
        <sz val="11.0"/>
      </rPr>
      <t xml:space="preserve"> y</t>
    </r>
    <r>
      <rPr>
        <rFont val="Arial"/>
        <b/>
        <i/>
        <color rgb="FF000000"/>
        <sz val="11.0"/>
      </rPr>
      <t xml:space="preserve"> </t>
    </r>
    <r>
      <rPr>
        <rFont val="Arial"/>
        <color rgb="FF000000"/>
        <sz val="11.0"/>
      </rPr>
      <t xml:space="preserve">sus </t>
    </r>
    <r>
      <rPr>
        <rFont val="Arial"/>
        <b/>
        <i/>
        <color rgb="FF000000"/>
        <sz val="11.0"/>
      </rPr>
      <t xml:space="preserve">acciones de manejo del riesgo </t>
    </r>
    <r>
      <rPr>
        <rFont val="Arial"/>
        <color rgb="FF000000"/>
        <sz val="11.0"/>
      </rPr>
      <t xml:space="preserve">orientadas a </t>
    </r>
    <r>
      <rPr>
        <rFont val="Arial"/>
        <b/>
        <color rgb="FF000000"/>
        <sz val="11.0"/>
        <u/>
      </rPr>
      <t>disminuir</t>
    </r>
    <r>
      <rPr>
        <rFont val="Arial"/>
        <color rgb="FF000000"/>
        <sz val="11.0"/>
        <u/>
      </rPr>
      <t xml:space="preserve"> </t>
    </r>
    <r>
      <rPr>
        <rFont val="Arial"/>
        <color rgb="FF000000"/>
        <sz val="11.0"/>
      </rPr>
      <t xml:space="preserve">la probabilidad de materialización del riesgo </t>
    </r>
    <r>
      <rPr>
        <rFont val="Arial"/>
        <b/>
        <color rgb="FF000000"/>
        <sz val="11.0"/>
      </rPr>
      <t xml:space="preserve"> </t>
    </r>
    <r>
      <rPr>
        <rFont val="Arial"/>
        <color rgb="FF000000"/>
        <sz val="11.0"/>
      </rPr>
      <t xml:space="preserve">Y/O </t>
    </r>
    <r>
      <rPr>
        <rFont val="Arial"/>
        <b/>
        <i/>
        <color rgb="FF000000"/>
        <sz val="11.0"/>
      </rPr>
      <t>controles de</t>
    </r>
    <r>
      <rPr>
        <rFont val="Arial"/>
        <i/>
        <color rgb="FF000000"/>
        <sz val="11.0"/>
      </rPr>
      <t xml:space="preserve"> </t>
    </r>
    <r>
      <rPr>
        <rFont val="Arial"/>
        <b/>
        <i/>
        <color rgb="FF000000"/>
        <sz val="11.0"/>
      </rPr>
      <t xml:space="preserve">protección </t>
    </r>
    <r>
      <rPr>
        <rFont val="Arial"/>
        <color rgb="FF000000"/>
        <sz val="11.0"/>
      </rPr>
      <t xml:space="preserve">y sus </t>
    </r>
    <r>
      <rPr>
        <rFont val="Arial"/>
        <b/>
        <i/>
        <color rgb="FF000000"/>
        <sz val="11.0"/>
      </rPr>
      <t xml:space="preserve">acciones de manejo del riesgo </t>
    </r>
    <r>
      <rPr>
        <rFont val="Arial"/>
        <color rgb="FF000000"/>
        <sz val="11.0"/>
      </rPr>
      <t xml:space="preserve">, orientadas a </t>
    </r>
    <r>
      <rPr>
        <rFont val="Arial"/>
        <b/>
        <color rgb="FF000000"/>
        <sz val="11.0"/>
        <u/>
      </rPr>
      <t>disminuir</t>
    </r>
    <r>
      <rPr>
        <rFont val="Arial"/>
        <color rgb="FF000000"/>
        <sz val="11.0"/>
        <u/>
      </rPr>
      <t xml:space="preserve"> </t>
    </r>
    <r>
      <rPr>
        <rFont val="Arial"/>
        <color rgb="FF000000"/>
        <sz val="11.0"/>
      </rPr>
      <t>el impacto de la materialización del riesgo. Lo anterior con el propósito de llevar el riesgo a la</t>
    </r>
    <r>
      <rPr>
        <rFont val="Arial"/>
        <color rgb="FF000000"/>
        <sz val="11.0"/>
        <u/>
      </rPr>
      <t xml:space="preserve"> zona baja.</t>
    </r>
    <r>
      <rPr>
        <rFont val="Arial"/>
        <color rgb="FF000000"/>
        <sz val="11.0"/>
      </rPr>
      <t xml:space="preserve">  </t>
    </r>
  </si>
  <si>
    <r>
      <t xml:space="preserve">Implica tomar medidas encaminadas a </t>
    </r>
    <r>
      <rPr>
        <rFont val="Arial"/>
        <b/>
        <color rgb="FF993300"/>
        <sz val="11.0"/>
      </rPr>
      <t xml:space="preserve">PREVENIR </t>
    </r>
    <r>
      <rPr>
        <rFont val="Arial"/>
        <color rgb="FF000000"/>
        <sz val="11.0"/>
      </rPr>
      <t xml:space="preserve">que el riesgo se materialice, </t>
    </r>
    <r>
      <rPr>
        <rFont val="Arial"/>
        <b/>
        <color rgb="FF000000"/>
        <sz val="11.0"/>
      </rPr>
      <t>evitar la materialización del riesgo es la primera alternativa</t>
    </r>
    <r>
      <rPr>
        <rFont val="Arial"/>
        <color rgb="FF000000"/>
        <sz val="11.0"/>
      </rPr>
      <t xml:space="preserve"> </t>
    </r>
    <r>
      <rPr>
        <rFont val="Arial"/>
        <b/>
        <color rgb="FF000000"/>
        <sz val="11.0"/>
      </rPr>
      <t>a considerar</t>
    </r>
    <r>
      <rPr>
        <rFont val="Arial"/>
        <color rgb="FF000000"/>
        <sz val="11.0"/>
      </rPr>
      <t>, y esto se logra cuando al interior del proceso se generan C</t>
    </r>
    <r>
      <rPr>
        <rFont val="Arial"/>
        <color rgb="FF000000"/>
        <sz val="11.0"/>
        <u/>
      </rPr>
      <t>AMBIOS SUSTANCIALES</t>
    </r>
    <r>
      <rPr>
        <rFont val="Arial"/>
        <color rgb="FF000000"/>
        <sz val="11.0"/>
      </rPr>
      <t xml:space="preserve">, tales como: mejoramiento a raiz de </t>
    </r>
    <r>
      <rPr>
        <rFont val="Arial"/>
        <color rgb="FF000000"/>
        <sz val="11.0"/>
        <u/>
      </rPr>
      <t>ajustes drásticos, rediseños o eliminaciones</t>
    </r>
    <r>
      <rPr>
        <rFont val="Arial"/>
        <color rgb="FF000000"/>
        <sz val="11.0"/>
      </rPr>
      <t xml:space="preserve"> realizados en procedimientos u otros controles establecidos. Por ejemplo: el control de calidad, manejo de los insumos, mantenimiento preventivo de los equipos, desarrollo tecnológico, etc.</t>
    </r>
  </si>
  <si>
    <t>ALTA</t>
  </si>
  <si>
    <r>
      <t xml:space="preserve">Se implementan </t>
    </r>
    <r>
      <rPr>
        <rFont val="Arial"/>
        <b/>
        <i/>
        <color rgb="FF000000"/>
        <sz val="11.0"/>
      </rPr>
      <t xml:space="preserve">controles preventivos </t>
    </r>
    <r>
      <rPr>
        <rFont val="Arial"/>
        <i/>
        <color rgb="FF000000"/>
        <sz val="11.0"/>
      </rPr>
      <t>y</t>
    </r>
    <r>
      <rPr>
        <rFont val="Arial"/>
        <b/>
        <i/>
        <color rgb="FF000000"/>
        <sz val="11.0"/>
      </rPr>
      <t xml:space="preserve"> </t>
    </r>
    <r>
      <rPr>
        <rFont val="Arial"/>
        <color rgb="FF000000"/>
        <sz val="11.0"/>
      </rPr>
      <t xml:space="preserve">sus </t>
    </r>
    <r>
      <rPr>
        <rFont val="Arial"/>
        <b/>
        <i/>
        <color rgb="FF000000"/>
        <sz val="11.0"/>
      </rPr>
      <t xml:space="preserve">acciones de manejo del riesgo,  </t>
    </r>
    <r>
      <rPr>
        <rFont val="Arial"/>
        <color rgb="FF000000"/>
        <sz val="11.0"/>
      </rPr>
      <t>orientadas</t>
    </r>
    <r>
      <rPr>
        <rFont val="Arial"/>
        <i/>
        <color rgb="FF000000"/>
        <sz val="11.0"/>
      </rPr>
      <t xml:space="preserve"> a </t>
    </r>
    <r>
      <rPr>
        <rFont val="Arial"/>
        <b/>
        <color rgb="FF000000"/>
        <sz val="11.0"/>
        <u/>
      </rPr>
      <t>disminuir</t>
    </r>
    <r>
      <rPr>
        <rFont val="Arial"/>
        <i/>
        <color rgb="FF000000"/>
        <sz val="11.0"/>
      </rPr>
      <t xml:space="preserve"> </t>
    </r>
    <r>
      <rPr>
        <rFont val="Arial"/>
        <color rgb="FF000000"/>
        <sz val="11.0"/>
      </rPr>
      <t xml:space="preserve">o </t>
    </r>
    <r>
      <rPr>
        <rFont val="Arial"/>
        <b/>
        <color rgb="FF000000"/>
        <sz val="11.0"/>
        <u/>
      </rPr>
      <t>evitar</t>
    </r>
    <r>
      <rPr>
        <rFont val="Arial"/>
        <i/>
        <color rgb="FF000000"/>
        <sz val="11.0"/>
      </rPr>
      <t xml:space="preserve"> </t>
    </r>
    <r>
      <rPr>
        <rFont val="Arial"/>
        <color rgb="FF000000"/>
        <sz val="11.0"/>
      </rPr>
      <t xml:space="preserve">la materialización del riesgo Y/O </t>
    </r>
    <r>
      <rPr>
        <rFont val="Arial"/>
        <b/>
        <i/>
        <color rgb="FF000000"/>
        <sz val="11.0"/>
      </rPr>
      <t xml:space="preserve">controles de protección </t>
    </r>
    <r>
      <rPr>
        <rFont val="Arial"/>
        <color rgb="FF000000"/>
        <sz val="11.0"/>
      </rPr>
      <t xml:space="preserve">y sus </t>
    </r>
    <r>
      <rPr>
        <rFont val="Arial"/>
        <b/>
        <i/>
        <color rgb="FF000000"/>
        <sz val="11.0"/>
      </rPr>
      <t xml:space="preserve">acciones de manejo del riesgo  </t>
    </r>
    <r>
      <rPr>
        <rFont val="Arial"/>
        <color rgb="FF000000"/>
        <sz val="11.0"/>
      </rPr>
      <t>orientadas</t>
    </r>
    <r>
      <rPr>
        <rFont val="Arial"/>
        <b/>
        <i/>
        <color rgb="FF000000"/>
        <sz val="11.0"/>
      </rPr>
      <t xml:space="preserve"> </t>
    </r>
    <r>
      <rPr>
        <rFont val="Arial"/>
        <i/>
        <color rgb="FF000000"/>
        <sz val="11.0"/>
      </rPr>
      <t xml:space="preserve">a </t>
    </r>
    <r>
      <rPr>
        <rFont val="Arial"/>
        <b/>
        <color rgb="FF000000"/>
        <sz val="11.0"/>
        <u/>
      </rPr>
      <t xml:space="preserve">disminuir </t>
    </r>
    <r>
      <rPr>
        <rFont val="Arial"/>
        <b/>
        <color rgb="FF000000"/>
        <sz val="11.0"/>
      </rPr>
      <t xml:space="preserve"> o </t>
    </r>
    <r>
      <rPr>
        <rFont val="Arial"/>
        <color rgb="FF000000"/>
        <sz val="11.0"/>
      </rPr>
      <t xml:space="preserve"> </t>
    </r>
    <r>
      <rPr>
        <rFont val="Arial"/>
        <b/>
        <color rgb="FF000000"/>
        <sz val="11.0"/>
        <u/>
      </rPr>
      <t xml:space="preserve">evitar </t>
    </r>
    <r>
      <rPr>
        <rFont val="Arial"/>
        <color rgb="FF000000"/>
        <sz val="11.0"/>
      </rPr>
      <t xml:space="preserve">el impacto de la materialización del riesgo.  Lo anterior con el propósito de llevar el riesgo a </t>
    </r>
    <r>
      <rPr>
        <rFont val="Arial"/>
        <color rgb="FF000000"/>
        <sz val="11.0"/>
        <u/>
      </rPr>
      <t>zona moderada.</t>
    </r>
    <r>
      <rPr>
        <rFont val="Arial"/>
        <color rgb="FF000000"/>
        <sz val="11.0"/>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</si>
  <si>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Implica tomar medidas que </t>
    </r>
    <r>
      <rPr>
        <rFont val="Arial"/>
        <b/>
        <color rgb="FF993300"/>
        <sz val="11.0"/>
        <u/>
      </rPr>
      <t xml:space="preserve">REDUZCAN EL IMPACTO </t>
    </r>
    <r>
      <rPr>
        <rFont val="Arial"/>
        <b/>
        <color rgb="FF000000"/>
        <sz val="11.0"/>
        <u/>
      </rPr>
      <t xml:space="preserve">de  la materialización del riesgo, </t>
    </r>
    <r>
      <rPr>
        <rFont val="Arial"/>
        <color rgb="FF000000"/>
        <sz val="11.0"/>
      </rPr>
      <t xml:space="preserve"> a través del </t>
    </r>
    <r>
      <rPr>
        <rFont val="Arial"/>
        <b/>
        <color rgb="FF000000"/>
        <sz val="11.0"/>
      </rPr>
      <t xml:space="preserve">COMPARTIR O TRASPASO </t>
    </r>
    <r>
      <rPr>
        <rFont val="Arial"/>
        <color rgb="FF000000"/>
        <sz val="11.0"/>
      </rPr>
      <t xml:space="preserve">de las pérdidas potenciales a otras organizaciones o entidades, como en el caso de los contratos de seguros </t>
    </r>
    <r>
      <rPr>
        <rFont val="Arial"/>
        <b/>
        <color rgb="FF000000"/>
        <sz val="11.0"/>
      </rPr>
      <t>(Pólizas)</t>
    </r>
    <r>
      <rPr>
        <rFont val="Arial"/>
        <color rgb="FF000000"/>
        <sz val="11.0"/>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</si>
  <si>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EXTREMA</t>
  </si>
  <si>
    <r>
      <t xml:space="preserve">Se implementan </t>
    </r>
    <r>
      <rPr>
        <rFont val="Arial"/>
        <b/>
        <i/>
        <color rgb="FF000000"/>
        <sz val="11.0"/>
      </rPr>
      <t>controles preventivos</t>
    </r>
    <r>
      <rPr>
        <rFont val="Arial"/>
        <color rgb="FF000000"/>
        <sz val="11.0"/>
      </rPr>
      <t xml:space="preserve"> y sus</t>
    </r>
    <r>
      <rPr>
        <rFont val="Arial"/>
        <b/>
        <i/>
        <color rgb="FF000000"/>
        <sz val="11.0"/>
      </rPr>
      <t xml:space="preserve"> acciones de manejo del riesgo</t>
    </r>
    <r>
      <rPr>
        <rFont val="Arial"/>
        <color rgb="FF000000"/>
        <sz val="11.0"/>
      </rPr>
      <t xml:space="preserve">, orientadas a </t>
    </r>
    <r>
      <rPr>
        <rFont val="Arial"/>
        <b/>
        <color rgb="FF000000"/>
        <sz val="11.0"/>
        <u/>
      </rPr>
      <t xml:space="preserve">disminuir </t>
    </r>
    <r>
      <rPr>
        <rFont val="Arial"/>
        <color rgb="FF000000"/>
        <sz val="11.0"/>
      </rPr>
      <t>o</t>
    </r>
    <r>
      <rPr>
        <rFont val="Arial"/>
        <b/>
        <color rgb="FF000000"/>
        <sz val="11.0"/>
        <u/>
      </rPr>
      <t xml:space="preserve"> evitar </t>
    </r>
    <r>
      <rPr>
        <rFont val="Arial"/>
        <color rgb="FF000000"/>
        <sz val="11.0"/>
      </rPr>
      <t xml:space="preserve">la materialización del riesgo Y/O </t>
    </r>
    <r>
      <rPr>
        <rFont val="Arial"/>
        <b/>
        <color rgb="FF000000"/>
        <sz val="11.0"/>
      </rPr>
      <t>c</t>
    </r>
    <r>
      <rPr>
        <rFont val="Arial"/>
        <b/>
        <i/>
        <color rgb="FF000000"/>
        <sz val="11.0"/>
      </rPr>
      <t xml:space="preserve">ontroles de protección </t>
    </r>
    <r>
      <rPr>
        <rFont val="Arial"/>
        <color rgb="FF000000"/>
        <sz val="11.0"/>
      </rPr>
      <t xml:space="preserve">y sus </t>
    </r>
    <r>
      <rPr>
        <rFont val="Arial"/>
        <b/>
        <i/>
        <color rgb="FF000000"/>
        <sz val="11.0"/>
      </rPr>
      <t xml:space="preserve">acciones de manejo del riesgo </t>
    </r>
    <r>
      <rPr>
        <rFont val="Arial"/>
        <color rgb="FF000000"/>
        <sz val="11.0"/>
      </rPr>
      <t xml:space="preserve"> orientadas a </t>
    </r>
    <r>
      <rPr>
        <rFont val="Arial"/>
        <b/>
        <color rgb="FF000000"/>
        <sz val="11.0"/>
        <u/>
      </rPr>
      <t xml:space="preserve">disminuir </t>
    </r>
    <r>
      <rPr>
        <rFont val="Arial"/>
        <color rgb="FF000000"/>
        <sz val="11.0"/>
        <u/>
      </rPr>
      <t xml:space="preserve">o </t>
    </r>
    <r>
      <rPr>
        <rFont val="Arial"/>
        <b/>
        <color rgb="FF000000"/>
        <sz val="11.0"/>
        <u/>
      </rPr>
      <t xml:space="preserve">evitar </t>
    </r>
    <r>
      <rPr>
        <rFont val="Arial"/>
        <color rgb="FF000000"/>
        <sz val="11.0"/>
      </rPr>
      <t xml:space="preserve">el impacto de la materialización del riesgo. 
En lo relacionado con </t>
    </r>
    <r>
      <rPr>
        <rFont val="Arial"/>
        <b/>
        <color rgb="FF000000"/>
        <sz val="11.0"/>
      </rPr>
      <t>Compartir o transferir el riesgo</t>
    </r>
    <r>
      <rPr>
        <rFont val="Arial"/>
        <color rgb="FF000000"/>
        <sz val="11.0"/>
      </rPr>
      <t xml:space="preserve">, teniendo en cuenta que en esta zona de riesgo se pueden producir pérdidas considerables para el proceso y/o la entidad, se hace necesario que se implementen </t>
    </r>
    <r>
      <rPr>
        <rFont val="Arial"/>
        <b/>
        <color rgb="FF000000"/>
        <sz val="11.0"/>
      </rPr>
      <t xml:space="preserve">controles de protección </t>
    </r>
    <r>
      <rPr>
        <rFont val="Arial"/>
        <color rgb="FF000000"/>
        <sz val="11.0"/>
      </rPr>
      <t xml:space="preserve">y sus </t>
    </r>
    <r>
      <rPr>
        <rFont val="Arial"/>
        <b/>
        <color rgb="FF000000"/>
        <sz val="11.0"/>
      </rPr>
      <t xml:space="preserve">acciones de manejo del riesgo, </t>
    </r>
    <r>
      <rPr>
        <rFont val="Arial"/>
        <color rgb="FF000000"/>
        <sz val="11.0"/>
      </rPr>
      <t xml:space="preserve">en los cuales se involucren </t>
    </r>
    <r>
      <rPr>
        <rFont val="Arial"/>
        <b/>
        <color rgb="FF000000"/>
        <sz val="11.0"/>
      </rPr>
      <t>pólizas, tercerizaciones,</t>
    </r>
    <r>
      <rPr>
        <rFont val="Arial"/>
        <color rgb="FF000000"/>
        <sz val="11.0"/>
      </rPr>
      <t xml:space="preserve"> entre otras medidas que protejan el proceso y/o la entidad.    </t>
    </r>
  </si>
  <si>
    <t>* Asumir el riesgo
* Reducir el riesgo</t>
  </si>
  <si>
    <t>* Reducir el riesgo
* Evitar el riesgo
* Compartir o transferir</t>
  </si>
  <si>
    <t>* Evitar el riesgo
* Reducir el riesgo
* Compartir o transferir</t>
  </si>
  <si>
    <t>MATRIZ DE CALIFICACIÓN, EVALUACIÓN Y RESPUESTA A LOS RIESGOS</t>
  </si>
  <si>
    <t>CONCEPTO</t>
  </si>
  <si>
    <t>VALOR</t>
  </si>
  <si>
    <t>ZONA DE RIESGO BAJA</t>
  </si>
  <si>
    <t>Desplazamientos en la Matriz de Calificación</t>
  </si>
  <si>
    <t>Rangos de calificación de los controles</t>
  </si>
  <si>
    <r>
      <t xml:space="preserve">Dependiendo si el control afecta </t>
    </r>
    <r>
      <rPr>
        <rFont val="Calibri"/>
        <b/>
        <color rgb="FF000000"/>
        <sz val="14.0"/>
        <u/>
      </rPr>
      <t>probabilidad</t>
    </r>
    <r>
      <rPr>
        <rFont val="Calibri"/>
        <color rgb="FF000000"/>
        <sz val="14.0"/>
      </rPr>
      <t xml:space="preserve"> o </t>
    </r>
    <r>
      <rPr>
        <rFont val="Calibri"/>
        <b/>
        <color rgb="FF000000"/>
        <sz val="14.0"/>
        <u/>
      </rPr>
      <t>impacto</t>
    </r>
    <r>
      <rPr>
        <rFont val="Calibri"/>
        <color rgb="FF000000"/>
        <sz val="14.0"/>
      </rPr>
      <t xml:space="preserve"> desplaza en la matriz de evaluación del riesgo asi:
</t>
    </r>
    <r>
      <rPr>
        <rFont val="Calibri"/>
        <b/>
        <color rgb="FF000000"/>
        <sz val="14.0"/>
        <u/>
      </rPr>
      <t>En probabilidad avanza hacia arriba</t>
    </r>
    <r>
      <rPr>
        <rFont val="Calibri"/>
        <color rgb="FF000000"/>
        <sz val="14.0"/>
      </rPr>
      <t xml:space="preserve">
</t>
    </r>
    <r>
      <rPr>
        <rFont val="Calibri"/>
        <b/>
        <color rgb="FF000000"/>
        <sz val="14.0"/>
        <u/>
      </rPr>
      <t>En impacto avanza hacia la izquierda</t>
    </r>
    <r>
      <rPr>
        <rFont val="Calibri"/>
        <color rgb="FF000000"/>
        <sz val="14.0"/>
      </rPr>
      <t xml:space="preserve"> 
           Cuadrantes a disminuir</t>
    </r>
  </si>
  <si>
    <t>Entre 0-50</t>
  </si>
  <si>
    <t>Entre 51-75</t>
  </si>
  <si>
    <t>Entre 76-100</t>
  </si>
  <si>
    <t>NUMERO DE CONSECUTIVO DEL RIESGO</t>
  </si>
  <si>
    <t>DESCRIPCIÓN DEL CONTROL</t>
  </si>
  <si>
    <t>CRITERIOS PARA LA EVALUACIÓN (Si la respuesta es (SI) seleccione el valor correspondiente, si es (NO) asigne cero (0) a la casilla</t>
  </si>
  <si>
    <t>OBSERVACIÓN</t>
  </si>
  <si>
    <t>CalificaciónTotal  de los controles</t>
  </si>
  <si>
    <t>Total Movimientos para Probabilidad</t>
  </si>
  <si>
    <t>Total Movimientos para Impacto</t>
  </si>
  <si>
    <r>
      <rPr>
        <rFont val="Calibri"/>
        <b/>
        <color rgb="FF000000"/>
        <sz val="14.0"/>
      </rPr>
      <t>Nota:</t>
    </r>
    <r>
      <rPr>
        <rFont val="Calibri"/>
        <color rgb="FF000000"/>
        <sz val="14.0"/>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</si>
  <si>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 xml:space="preserve">Existen manuales, instructivos o procedimientos para el manejo del control? </t>
  </si>
  <si>
    <t>Está(n) definido(s) el (los) responsable(s) de la ejecución del control y del seguimiento?</t>
  </si>
  <si>
    <r>
      <t xml:space="preserve">El control es automatico? </t>
    </r>
  </si>
  <si>
    <r>
      <t>El control es manual?</t>
    </r>
  </si>
  <si>
    <r>
      <t xml:space="preserve">La frecuencia de ejecución del control y seguimiento es adecuada? </t>
    </r>
  </si>
  <si>
    <r>
      <t>Se cuenta con evidencias de la ejecución y seguimiento del control?</t>
    </r>
  </si>
  <si>
    <r>
      <t xml:space="preserve">En el tiempo que lleva la herramienta ha demostrado ser efectiva? </t>
    </r>
  </si>
  <si>
    <t xml:space="preserve">Hasta la fecha no se han realizado los comites </t>
  </si>
  <si>
    <t>Dada la madurez del sistema, la socialización de los temas ha sido progresiva, situación que no permite verificar la efectividad de la frecuencia</t>
  </si>
  <si>
    <t>Consolidado de movimiento en la matriz</t>
  </si>
  <si>
    <t xml:space="preserve">La socialización es parcial hasta el momento </t>
  </si>
  <si>
    <t>Riesgo</t>
  </si>
  <si>
    <t>Probabilidad</t>
  </si>
  <si>
    <t>Impacto</t>
  </si>
  <si>
    <r>
      <t xml:space="preserve">El control es automatico? </t>
    </r>
  </si>
  <si>
    <r>
      <t>El control es manual?</t>
    </r>
  </si>
  <si>
    <r>
      <t xml:space="preserve">La frecuencia de ejecución del control y seguimiento es adecuada? </t>
    </r>
  </si>
  <si>
    <r>
      <t>Se cuenta con evidencias de la ejecución y seguimiento del control?</t>
    </r>
  </si>
  <si>
    <r>
      <t xml:space="preserve">En el tiempo que lleva la herramienta ha demostrado ser efectiva? </t>
    </r>
  </si>
  <si>
    <t>Hasta el momento la administración de riesgos se encuentra de proceso de implemetación</t>
  </si>
  <si>
    <r>
      <t xml:space="preserve">El control es automatico? </t>
    </r>
  </si>
  <si>
    <r>
      <t>El control es manual?</t>
    </r>
  </si>
  <si>
    <r>
      <t xml:space="preserve">La frecuencia de ejecución del control y seguimiento es adecuada? </t>
    </r>
  </si>
  <si>
    <r>
      <t>Se cuenta con evidencias de la ejecución y seguimiento del control?</t>
    </r>
  </si>
  <si>
    <r>
      <t xml:space="preserve">En el tiempo que lleva la herramienta ha demostrado ser efectiva? </t>
    </r>
  </si>
  <si>
    <r>
      <t xml:space="preserve">El control es automatico? </t>
    </r>
  </si>
  <si>
    <r>
      <t>El control es manual?</t>
    </r>
  </si>
  <si>
    <r>
      <t xml:space="preserve">La frecuencia de ejecución del control y seguimiento es adecuada? </t>
    </r>
  </si>
  <si>
    <r>
      <t>Se cuenta con evidencias de la ejecución y seguimiento del control?</t>
    </r>
  </si>
  <si>
    <r>
      <t xml:space="preserve">En el tiempo que lleva la herramienta ha demostrado ser efectiva? </t>
    </r>
  </si>
  <si>
    <r>
      <t xml:space="preserve">El control es automatico? </t>
    </r>
  </si>
  <si>
    <r>
      <t>El control es manual?</t>
    </r>
  </si>
  <si>
    <r>
      <t xml:space="preserve">La frecuencia de ejecución del control y seguimiento es adecuada? </t>
    </r>
  </si>
  <si>
    <r>
      <t>Se cuenta con evidencias de la ejecución y seguimiento del control?</t>
    </r>
  </si>
  <si>
    <r>
      <t xml:space="preserve">En el tiempo que lleva la herramienta ha demostrado ser efectiva? </t>
    </r>
  </si>
  <si>
    <r>
      <t xml:space="preserve">El control es automatico? </t>
    </r>
  </si>
  <si>
    <r>
      <t>El control es manual?</t>
    </r>
  </si>
  <si>
    <r>
      <t xml:space="preserve">La frecuencia de ejecución del control y seguimiento es adecuada? </t>
    </r>
  </si>
  <si>
    <r>
      <t>Se cuenta con evidencias de la ejecución y seguimiento del control?</t>
    </r>
  </si>
  <si>
    <r>
      <t xml:space="preserve">En el tiempo que lleva la herramienta ha demostrado ser efectiva? </t>
    </r>
  </si>
  <si>
    <r>
      <t xml:space="preserve">El control es automatico? </t>
    </r>
  </si>
  <si>
    <r>
      <t>El control es manual?</t>
    </r>
  </si>
  <si>
    <r>
      <t xml:space="preserve">La frecuencia de ejecución del control y seguimiento es adecuada? </t>
    </r>
  </si>
  <si>
    <r>
      <t>Se cuenta con evidencias de la ejecución y seguimiento del control?</t>
    </r>
  </si>
  <si>
    <r>
      <t xml:space="preserve">En el tiempo que lleva la herramienta ha demostrado ser efectiva? </t>
    </r>
  </si>
  <si>
    <r>
      <t xml:space="preserve">El control es automatico? </t>
    </r>
  </si>
  <si>
    <r>
      <t>El control es manual?</t>
    </r>
  </si>
  <si>
    <r>
      <t xml:space="preserve">La frecuencia de ejecución del control y seguimiento es adecuada? </t>
    </r>
  </si>
  <si>
    <r>
      <t>Se cuenta con evidencias de la ejecución y seguimiento del control?</t>
    </r>
  </si>
  <si>
    <r>
      <t xml:space="preserve">En el tiempo que lleva la herramienta ha demostrado ser efectiva? </t>
    </r>
  </si>
  <si>
    <r>
      <t xml:space="preserve">El control es automatico? </t>
    </r>
  </si>
  <si>
    <r>
      <t>El control es manual?</t>
    </r>
  </si>
  <si>
    <r>
      <t xml:space="preserve">La frecuencia de ejecución del control y seguimiento es adecuada? </t>
    </r>
  </si>
  <si>
    <r>
      <t>Se cuenta con evidencias de la ejecución y seguimiento del control?</t>
    </r>
  </si>
  <si>
    <r>
      <t xml:space="preserve">En el tiempo que lleva la herramienta ha demostrado ser efectiva? </t>
    </r>
  </si>
  <si>
    <r>
      <t xml:space="preserve">El control es automatico? </t>
    </r>
  </si>
  <si>
    <r>
      <t>El control es manual?</t>
    </r>
  </si>
  <si>
    <r>
      <t xml:space="preserve">La frecuencia de ejecución del control y seguimiento es adecuada? </t>
    </r>
  </si>
  <si>
    <r>
      <t>Se cuenta con evidencias de la ejecución y seguimiento del control?</t>
    </r>
  </si>
  <si>
    <r>
      <t xml:space="preserve">En el tiempo que lleva la herramienta ha demostrado ser efectiva? </t>
    </r>
  </si>
  <si>
    <r>
      <t xml:space="preserve">El control es automatico? </t>
    </r>
  </si>
  <si>
    <r>
      <t>El control es manual?</t>
    </r>
  </si>
  <si>
    <r>
      <t xml:space="preserve">La frecuencia de ejecución del control y seguimiento es adecuada? </t>
    </r>
  </si>
  <si>
    <r>
      <t>Se cuenta con evidencias de la ejecución y seguimiento del control?</t>
    </r>
  </si>
  <si>
    <r>
      <t xml:space="preserve">En el tiempo que lleva la herramienta ha demostrado ser efectiva? </t>
    </r>
  </si>
  <si>
    <r>
      <t xml:space="preserve">El control es automatico? </t>
    </r>
  </si>
  <si>
    <r>
      <t>El control es manual?</t>
    </r>
  </si>
  <si>
    <r>
      <t xml:space="preserve">La frecuencia de ejecución del control y seguimiento es adecuada? </t>
    </r>
  </si>
  <si>
    <r>
      <t>Se cuenta con evidencias de la ejecución y seguimiento del control?</t>
    </r>
  </si>
  <si>
    <r>
      <t xml:space="preserve">En el tiempo que lleva la herramienta ha demostrado ser efectiva? </t>
    </r>
  </si>
</sst>
</file>

<file path=xl/styles.xml><?xml version="1.0" encoding="utf-8"?>
<styleSheet xmlns="http://schemas.openxmlformats.org/spreadsheetml/2006/main" xmlns:x14ac="http://schemas.microsoft.com/office/spreadsheetml/2009/9/ac" xmlns:mc="http://schemas.openxmlformats.org/markup-compatibility/2006">
  <fonts count="54">
    <font>
      <sz val="11.0"/>
      <color rgb="FF000000"/>
      <name val="Calibri"/>
    </font>
    <font>
      <b/>
      <sz val="11.0"/>
      <color rgb="FF000000"/>
      <name val="Calibri"/>
    </font>
    <font/>
    <font>
      <sz val="10.0"/>
      <color rgb="FF000000"/>
      <name val="Arial"/>
    </font>
    <font>
      <b/>
      <sz val="11.0"/>
      <color rgb="FF000000"/>
      <name val="Arial"/>
    </font>
    <font>
      <sz val="10.0"/>
      <color rgb="FF000000"/>
      <name val="Tahoma"/>
    </font>
    <font>
      <sz val="11.0"/>
      <color rgb="FF000000"/>
      <name val="Tahoma"/>
    </font>
    <font>
      <b/>
      <sz val="11.0"/>
      <color rgb="FF000000"/>
      <name val="Tahoma"/>
    </font>
    <font>
      <sz val="11.0"/>
      <name val="Tahoma"/>
    </font>
    <font>
      <b/>
      <sz val="10.0"/>
      <color rgb="FF000000"/>
      <name val="Tahoma"/>
    </font>
    <font>
      <b/>
      <sz val="11.0"/>
      <name val="Arial"/>
    </font>
    <font>
      <sz val="11.0"/>
      <color rgb="FF000000"/>
      <name val="Arial"/>
    </font>
    <font>
      <b/>
      <sz val="10.0"/>
      <name val="Arial"/>
    </font>
    <font>
      <u/>
      <sz val="11.0"/>
      <color rgb="FF0000FF"/>
      <name val="Arial"/>
    </font>
    <font>
      <b/>
      <u/>
      <sz val="10.0"/>
      <name val="Arial"/>
    </font>
    <font>
      <b/>
      <sz val="13.0"/>
      <color rgb="FF000000"/>
      <name val="Arial"/>
    </font>
    <font>
      <b/>
      <sz val="10.0"/>
      <color rgb="FF000000"/>
      <name val="Arial"/>
    </font>
    <font>
      <b/>
      <sz val="13.0"/>
      <name val="Arial"/>
    </font>
    <font>
      <sz val="14.0"/>
      <color rgb="FF000000"/>
      <name val="Calibri"/>
    </font>
    <font>
      <b/>
      <sz val="9.0"/>
      <color rgb="FF000000"/>
      <name val="Arial"/>
    </font>
    <font>
      <b/>
      <u/>
      <sz val="10.0"/>
      <color rgb="FF000000"/>
      <name val="Arial"/>
    </font>
    <font>
      <b/>
      <sz val="14.0"/>
      <color rgb="FF000000"/>
      <name val="Calibri"/>
    </font>
    <font>
      <b/>
      <sz val="10.0"/>
      <color rgb="FFFF0000"/>
      <name val="Arial"/>
    </font>
    <font>
      <b/>
      <u/>
      <sz val="10.0"/>
      <name val="Arial"/>
    </font>
    <font>
      <b/>
      <u/>
      <sz val="10.0"/>
      <color rgb="FF0000FF"/>
      <name val="Arial"/>
    </font>
    <font>
      <b/>
      <u/>
      <sz val="10.0"/>
      <color rgb="FF0000FF"/>
      <name val="Arial"/>
    </font>
    <font>
      <sz val="8.0"/>
      <color rgb="FF000000"/>
      <name val="Tahoma"/>
    </font>
    <font>
      <u/>
      <sz val="11.0"/>
      <color rgb="FF0000FF"/>
      <name val="Calibri"/>
    </font>
    <font>
      <b/>
      <sz val="11.0"/>
      <color rgb="FF953734"/>
      <name val="Calibri"/>
    </font>
    <font>
      <u/>
      <sz val="11.0"/>
      <color rgb="FF0000FF"/>
      <name val="Calibri"/>
    </font>
    <font>
      <b/>
      <sz val="16.0"/>
      <color rgb="FF000000"/>
      <name val="Calibri"/>
    </font>
    <font>
      <b/>
      <sz val="13.0"/>
      <color rgb="FF953734"/>
      <name val="Calibri"/>
    </font>
    <font>
      <sz val="12.0"/>
      <name val="Calibri"/>
    </font>
    <font>
      <sz val="11.0"/>
      <color rgb="FFFF0000"/>
      <name val="Calibri"/>
    </font>
    <font>
      <b/>
      <i/>
      <sz val="11.0"/>
      <color rgb="FF000000"/>
      <name val="Calibri"/>
    </font>
    <font>
      <b/>
      <sz val="14.0"/>
      <color rgb="FF000000"/>
      <name val="Tahoma"/>
    </font>
    <font>
      <b/>
      <sz val="12.0"/>
      <name val="Arial Narrow"/>
    </font>
    <font>
      <b/>
      <sz val="14.0"/>
      <name val="Tahoma"/>
    </font>
    <font>
      <b/>
      <sz val="11.0"/>
      <color rgb="FFC00000"/>
      <name val="Calibri"/>
    </font>
    <font>
      <sz val="10.0"/>
      <name val="Arial"/>
    </font>
    <font>
      <b/>
      <sz val="14.0"/>
      <name val="Arial Narrow"/>
    </font>
    <font>
      <sz val="10.0"/>
      <name val="Arial Narrow"/>
    </font>
    <font>
      <b/>
      <sz val="14.0"/>
      <color rgb="FF000000"/>
      <name val="Arial Narrow"/>
    </font>
    <font>
      <b/>
      <sz val="10.0"/>
      <color rgb="FF000000"/>
      <name val="Arial Narrow"/>
    </font>
    <font>
      <b/>
      <u/>
      <sz val="11.0"/>
      <color rgb="FF000000"/>
      <name val="Arial Narrow"/>
    </font>
    <font>
      <b/>
      <sz val="10.0"/>
      <name val="Arial Narrow"/>
    </font>
    <font>
      <b/>
      <sz val="18.0"/>
      <color rgb="FF000000"/>
      <name val="Arial Narrow"/>
    </font>
    <font>
      <b/>
      <sz val="18.0"/>
      <name val="Arial Narrow"/>
    </font>
    <font>
      <b/>
      <u/>
      <sz val="16.0"/>
      <color rgb="FF000000"/>
      <name val="Calibri"/>
    </font>
    <font>
      <b/>
      <u/>
      <sz val="16.0"/>
      <color rgb="FF000000"/>
      <name val="Calibri"/>
    </font>
    <font>
      <b/>
      <u/>
      <sz val="16.0"/>
      <color rgb="FFFFFFFF"/>
      <name val="Calibri"/>
    </font>
    <font>
      <b/>
      <sz val="11.0"/>
      <color rgb="FFFFFFFF"/>
      <name val="Calibri"/>
    </font>
    <font>
      <sz val="10.0"/>
      <color rgb="FF000000"/>
      <name val="Calibri"/>
    </font>
    <font>
      <sz val="11.0"/>
      <color rgb="FFFFFFFF"/>
      <name val="Calibri"/>
    </font>
  </fonts>
  <fills count="33">
    <fill>
      <patternFill patternType="none"/>
    </fill>
    <fill>
      <patternFill patternType="lightGray"/>
    </fill>
    <fill>
      <patternFill patternType="solid">
        <fgColor rgb="FFFFFFFF"/>
        <bgColor rgb="FFFFFFFF"/>
      </patternFill>
    </fill>
    <fill>
      <patternFill patternType="solid">
        <fgColor rgb="FFC6D9F0"/>
        <bgColor rgb="FFC6D9F0"/>
      </patternFill>
    </fill>
    <fill>
      <patternFill patternType="solid">
        <fgColor rgb="FF92CDDC"/>
        <bgColor rgb="FF92CDDC"/>
      </patternFill>
    </fill>
    <fill>
      <patternFill patternType="solid">
        <fgColor rgb="FF00B050"/>
        <bgColor rgb="FF00B050"/>
      </patternFill>
    </fill>
    <fill>
      <patternFill patternType="solid">
        <fgColor rgb="FFFFFF00"/>
        <bgColor rgb="FFFFFF00"/>
      </patternFill>
    </fill>
    <fill>
      <patternFill patternType="solid">
        <fgColor rgb="FFF79646"/>
        <bgColor rgb="FFF79646"/>
      </patternFill>
    </fill>
    <fill>
      <patternFill patternType="solid">
        <fgColor rgb="FFFF0000"/>
        <bgColor rgb="FFFF0000"/>
      </patternFill>
    </fill>
    <fill>
      <patternFill patternType="solid">
        <fgColor rgb="FF27D2E9"/>
        <bgColor rgb="FF27D2E9"/>
      </patternFill>
    </fill>
    <fill>
      <patternFill patternType="solid">
        <fgColor rgb="FF2CD2E8"/>
        <bgColor rgb="FF2CD2E8"/>
      </patternFill>
    </fill>
    <fill>
      <patternFill patternType="solid">
        <fgColor rgb="FF3FBB80"/>
        <bgColor rgb="FF3FBB80"/>
      </patternFill>
    </fill>
    <fill>
      <patternFill patternType="solid">
        <fgColor rgb="FF00B0F0"/>
        <bgColor rgb="FF00B0F0"/>
      </patternFill>
    </fill>
    <fill>
      <patternFill patternType="solid">
        <fgColor rgb="FF8DB3E2"/>
        <bgColor rgb="FF8DB3E2"/>
      </patternFill>
    </fill>
    <fill>
      <patternFill patternType="solid">
        <fgColor rgb="FFB8CCE4"/>
        <bgColor rgb="FFB8CCE4"/>
      </patternFill>
    </fill>
    <fill>
      <patternFill patternType="solid">
        <fgColor rgb="FF1195A7"/>
        <bgColor rgb="FF1195A7"/>
      </patternFill>
    </fill>
    <fill>
      <patternFill patternType="solid">
        <fgColor rgb="FFD8D8D8"/>
        <bgColor rgb="FFD8D8D8"/>
      </patternFill>
    </fill>
    <fill>
      <patternFill patternType="solid">
        <fgColor rgb="FF0FCFC6"/>
        <bgColor rgb="FF0FCFC6"/>
      </patternFill>
    </fill>
    <fill>
      <patternFill patternType="solid">
        <fgColor rgb="FF66FFFF"/>
        <bgColor rgb="FF66FFFF"/>
      </patternFill>
    </fill>
    <fill>
      <patternFill patternType="solid">
        <fgColor rgb="FFDDD9C3"/>
        <bgColor rgb="FFDDD9C3"/>
      </patternFill>
    </fill>
    <fill>
      <patternFill patternType="solid">
        <fgColor rgb="FFC2D69B"/>
        <bgColor rgb="FFC2D69B"/>
      </patternFill>
    </fill>
    <fill>
      <patternFill patternType="solid">
        <fgColor rgb="FFDBE5F1"/>
        <bgColor rgb="FFDBE5F1"/>
      </patternFill>
    </fill>
    <fill>
      <patternFill patternType="solid">
        <fgColor rgb="FF9BBB59"/>
        <bgColor rgb="FF9BBB59"/>
      </patternFill>
    </fill>
    <fill>
      <patternFill patternType="solid">
        <fgColor rgb="FFEAF1DD"/>
        <bgColor rgb="FFEAF1DD"/>
      </patternFill>
    </fill>
    <fill>
      <patternFill patternType="solid">
        <fgColor rgb="FFF2F2F2"/>
        <bgColor rgb="FFF2F2F2"/>
      </patternFill>
    </fill>
    <fill>
      <patternFill patternType="solid">
        <fgColor rgb="FFD6E3BC"/>
        <bgColor rgb="FFD6E3BC"/>
      </patternFill>
    </fill>
    <fill>
      <patternFill patternType="solid">
        <fgColor rgb="FFBFBFBF"/>
        <bgColor rgb="FFBFBFBF"/>
      </patternFill>
    </fill>
    <fill>
      <patternFill patternType="solid">
        <fgColor rgb="FFC0C0C0"/>
        <bgColor rgb="FFC0C0C0"/>
      </patternFill>
    </fill>
    <fill>
      <patternFill patternType="solid">
        <fgColor rgb="FFCCC0D9"/>
        <bgColor rgb="FFCCC0D9"/>
      </patternFill>
    </fill>
    <fill>
      <patternFill patternType="solid">
        <fgColor rgb="FF31859B"/>
        <bgColor rgb="FF31859B"/>
      </patternFill>
    </fill>
    <fill>
      <patternFill patternType="solid">
        <fgColor rgb="FFB6DDE8"/>
        <bgColor rgb="FFB6DDE8"/>
      </patternFill>
    </fill>
    <fill>
      <patternFill patternType="solid">
        <fgColor rgb="FFB2A1C7"/>
        <bgColor rgb="FFB2A1C7"/>
      </patternFill>
    </fill>
    <fill>
      <patternFill patternType="solid">
        <fgColor rgb="FFFABF8F"/>
        <bgColor rgb="FFFABF8F"/>
      </patternFill>
    </fill>
  </fills>
  <borders count="137">
    <border/>
    <border>
      <left/>
      <right/>
      <top/>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medium">
        <color rgb="FF000000"/>
      </left>
      <right style="medium">
        <color rgb="FF000000"/>
      </right>
      <top style="medium">
        <color rgb="FF000000"/>
      </top>
      <bottom style="medium">
        <color rgb="FF000000"/>
      </bottom>
    </border>
    <border>
      <left style="thin">
        <color rgb="FF000000"/>
      </left>
      <right style="thin">
        <color rgb="FF000000"/>
      </right>
    </border>
    <border>
      <left style="medium">
        <color rgb="FF000000"/>
      </left>
    </border>
    <border>
      <right style="medium">
        <color rgb="FF000000"/>
      </right>
    </border>
    <border>
      <left style="medium">
        <color rgb="FF000000"/>
      </left>
      <right style="medium">
        <color rgb="FF000000"/>
      </right>
      <top style="medium">
        <color rgb="FF000000"/>
      </top>
    </border>
    <border>
      <left/>
      <right/>
      <top style="medium">
        <color rgb="FF000000"/>
      </top>
      <bottom/>
    </border>
    <border>
      <left style="medium">
        <color rgb="FF000000"/>
      </left>
      <right/>
      <top style="medium">
        <color rgb="FF000000"/>
      </top>
    </border>
    <border>
      <left style="medium">
        <color rgb="FF000000"/>
      </left>
      <top style="medium">
        <color rgb="FF000000"/>
      </top>
    </border>
    <border>
      <top style="medium">
        <color rgb="FF000000"/>
      </top>
    </border>
    <border>
      <right style="medium">
        <color rgb="FF000000"/>
      </right>
      <top style="medium">
        <color rgb="FF000000"/>
      </top>
    </border>
    <border>
      <left/>
      <right style="medium">
        <color rgb="FF000000"/>
      </right>
      <top style="medium">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border>
    <border>
      <left style="medium">
        <color rgb="FF000000"/>
      </left>
      <right style="medium">
        <color rgb="FF000000"/>
      </right>
    </border>
    <border>
      <left/>
      <right style="medium">
        <color rgb="FF000000"/>
      </right>
      <top/>
      <bottom/>
    </border>
    <border>
      <left style="medium">
        <color rgb="FF000000"/>
      </left>
      <right/>
    </border>
    <border>
      <left style="medium">
        <color rgb="FF000000"/>
      </left>
      <bottom style="thin">
        <color rgb="FF000000"/>
      </bottom>
    </border>
    <border>
      <right style="medium">
        <color rgb="FF000000"/>
      </right>
      <bottom style="thin">
        <color rgb="FF000000"/>
      </bottom>
    </border>
    <border>
      <left/>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right/>
      <top style="medium">
        <color rgb="FF000000"/>
      </top>
      <bottom style="medium">
        <color rgb="FF000000"/>
      </bottom>
    </border>
    <border>
      <left style="medium">
        <color rgb="FF000000"/>
      </left>
      <right style="thin">
        <color rgb="FF000000"/>
      </right>
      <top style="thin">
        <color rgb="FF000000"/>
      </top>
    </border>
    <border>
      <left style="thin">
        <color rgb="FF000000"/>
      </left>
      <right style="medium">
        <color rgb="FF000000"/>
      </right>
      <top style="thin">
        <color rgb="FF000000"/>
      </top>
    </border>
    <border>
      <left style="medium">
        <color rgb="FF000000"/>
      </left>
      <right style="medium">
        <color rgb="FF000000"/>
      </right>
      <bottom style="medium">
        <color rgb="FF000000"/>
      </bottom>
    </border>
    <border>
      <left/>
      <right style="medium">
        <color rgb="FF000000"/>
      </right>
      <bottom style="medium">
        <color rgb="FF000000"/>
      </bottom>
    </border>
    <border>
      <left/>
      <top/>
      <bottom/>
    </border>
    <border>
      <top/>
      <bottom/>
    </border>
    <border>
      <right style="medium">
        <color rgb="FF000000"/>
      </right>
      <top/>
      <bottom/>
    </border>
    <border>
      <left style="medium">
        <color rgb="FF000000"/>
      </left>
      <right/>
      <top style="medium">
        <color rgb="FF000000"/>
      </top>
      <bottom style="medium">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style="medium">
        <color rgb="FF000000"/>
      </right>
      <top style="medium">
        <color rgb="FF000000"/>
      </top>
      <bottom/>
    </border>
    <border>
      <left style="thin">
        <color rgb="FF000000"/>
      </left>
      <top/>
      <bottom/>
    </border>
    <border>
      <left style="medium">
        <color rgb="FF000000"/>
      </left>
      <right style="medium">
        <color rgb="FF000000"/>
      </right>
      <top/>
      <bottom/>
    </border>
    <border>
      <left style="medium">
        <color rgb="FF000000"/>
      </left>
      <right style="medium">
        <color rgb="FF000000"/>
      </right>
      <top/>
      <bottom style="medium">
        <color rgb="FF000000"/>
      </bottom>
    </border>
    <border>
      <left style="medium">
        <color rgb="FF000000"/>
      </left>
      <right/>
      <bottom style="medium">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left/>
      <right style="medium">
        <color rgb="FF000000"/>
      </right>
      <top style="medium">
        <color rgb="FF000000"/>
      </top>
      <bottom style="medium">
        <color rgb="FF000000"/>
      </bottom>
    </border>
    <border>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right style="medium">
        <color rgb="FF000000"/>
      </right>
      <top/>
      <bottom style="medium">
        <color rgb="FF000000"/>
      </bottom>
    </border>
    <border>
      <left style="medium">
        <color rgb="FF000000"/>
      </left>
      <right style="medium">
        <color rgb="FF000000"/>
      </right>
      <bottom/>
    </border>
    <border>
      <left style="medium">
        <color rgb="FF000000"/>
      </left>
      <right/>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medium">
        <color rgb="FF000000"/>
      </right>
      <top style="medium">
        <color rgb="FF000000"/>
      </top>
      <bottom style="thin">
        <color rgb="FF000000"/>
      </bottom>
    </border>
    <border>
      <left style="thin">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rder>
    <border>
      <left style="thin">
        <color rgb="FF000000"/>
      </left>
      <right style="medium">
        <color rgb="FF000000"/>
      </right>
      <top style="medium">
        <color rgb="FF000000"/>
      </top>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style="medium">
        <color rgb="FF000000"/>
      </right>
      <top style="thin">
        <color rgb="FF000000"/>
      </top>
      <bottom style="thin">
        <color rgb="FF000000"/>
      </bottom>
    </border>
    <border>
      <left style="thin">
        <color rgb="FF000000"/>
      </left>
      <right style="medium">
        <color rgb="FF000000"/>
      </right>
    </border>
    <border>
      <left style="medium">
        <color rgb="FF000000"/>
      </left>
      <right style="medium">
        <color rgb="FF000000"/>
      </right>
      <top style="thin">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style="medium">
        <color rgb="FF000000"/>
      </right>
      <top style="thin">
        <color rgb="FF000000"/>
      </top>
      <bottom/>
    </border>
    <border>
      <left style="medium">
        <color rgb="FF000000"/>
      </left>
      <right style="medium">
        <color rgb="FF000000"/>
      </right>
      <top style="thin">
        <color rgb="FF000000"/>
      </top>
    </border>
    <border>
      <right style="medium">
        <color rgb="FF000000"/>
      </right>
      <top style="thin">
        <color rgb="FF000000"/>
      </top>
    </border>
    <border>
      <left style="medium">
        <color rgb="FF000000"/>
      </left>
      <right style="medium">
        <color rgb="FF000000"/>
      </right>
      <top style="thin">
        <color rgb="FF000000"/>
      </top>
      <bottom/>
    </border>
    <border>
      <left style="thin">
        <color rgb="FF000000"/>
      </left>
      <right style="thin">
        <color rgb="FF000000"/>
      </right>
      <top style="thin">
        <color rgb="FF000000"/>
      </top>
      <bottom/>
    </border>
    <border>
      <left style="thin">
        <color rgb="FF000000"/>
      </left>
      <right/>
      <top/>
      <bottom/>
    </border>
    <border>
      <left/>
      <right style="thin">
        <color rgb="FF000000"/>
      </right>
      <top/>
      <bottom/>
    </border>
    <border>
      <left style="thin">
        <color rgb="FF000000"/>
      </left>
      <right style="medium">
        <color rgb="FF000000"/>
      </right>
      <top style="thin">
        <color rgb="FF000000"/>
      </top>
      <bottom style="medium">
        <color rgb="FF000000"/>
      </bottom>
    </border>
    <border>
      <left style="medium">
        <color rgb="FF000000"/>
      </left>
      <right style="medium">
        <color rgb="FF000000"/>
      </right>
      <top style="thin">
        <color rgb="FF000000"/>
      </top>
      <bottom style="medium">
        <color rgb="FF000000"/>
      </bottom>
    </border>
    <border>
      <left style="medium">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right style="medium">
        <color rgb="FF000000"/>
      </right>
      <top style="medium">
        <color rgb="FF000000"/>
      </top>
      <bottom style="thin">
        <color rgb="FF000000"/>
      </bottom>
    </border>
    <border>
      <left style="medium">
        <color rgb="FF000000"/>
      </left>
      <right style="medium">
        <color rgb="FF000000"/>
      </right>
      <bottom style="thin">
        <color rgb="FF000000"/>
      </bottom>
    </border>
    <border>
      <left/>
      <right style="medium">
        <color rgb="FF000000"/>
      </right>
      <top style="thin">
        <color rgb="FF000000"/>
      </top>
      <bottom style="thin">
        <color rgb="FF000000"/>
      </bottom>
    </border>
    <border>
      <left/>
      <right style="medium">
        <color rgb="FF000000"/>
      </right>
      <top style="thin">
        <color rgb="FF000000"/>
      </top>
      <bottom style="medium">
        <color rgb="FF000000"/>
      </bottom>
    </border>
    <border>
      <left style="medium">
        <color rgb="FF000000"/>
      </left>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bottom/>
    </border>
    <border>
      <left style="thin">
        <color rgb="FF000000"/>
      </left>
      <right style="medium">
        <color rgb="FF000000"/>
      </right>
      <top/>
      <bottom/>
    </border>
    <border>
      <left style="medium">
        <color rgb="FF000000"/>
      </left>
      <top/>
      <bottom/>
    </border>
    <border>
      <right/>
      <top/>
      <bottom/>
    </border>
    <border>
      <left style="medium">
        <color rgb="FF000000"/>
      </left>
      <top/>
      <bottom style="thin">
        <color rgb="FF000000"/>
      </bottom>
    </border>
    <border>
      <right style="thin">
        <color rgb="FF000000"/>
      </right>
      <top/>
      <bottom style="thin">
        <color rgb="FF000000"/>
      </bottom>
    </border>
    <border>
      <right style="medium">
        <color rgb="FF000000"/>
      </right>
      <top/>
      <bottom style="thin">
        <color rgb="FF000000"/>
      </bottom>
    </border>
    <border>
      <right/>
      <top style="medium">
        <color rgb="FF000000"/>
      </top>
      <bottom style="thin">
        <color rgb="FF000000"/>
      </bottom>
    </border>
    <border>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right/>
      <top style="thin">
        <color rgb="FF000000"/>
      </top>
      <bottom style="medium">
        <color rgb="FF000000"/>
      </bottom>
    </border>
    <border>
      <right style="thin">
        <color rgb="FF000000"/>
      </right>
      <top style="thin">
        <color rgb="FF000000"/>
      </top>
      <bottom style="medium">
        <color rgb="FF000000"/>
      </bottom>
    </border>
    <border>
      <left/>
      <top/>
    </border>
    <border>
      <top/>
    </border>
    <border>
      <right/>
      <top/>
    </border>
    <border>
      <left/>
    </border>
    <border>
      <right/>
    </border>
    <border>
      <left/>
      <bottom/>
    </border>
    <border>
      <bottom/>
    </border>
    <border>
      <right/>
      <bottom/>
    </border>
    <border>
      <left/>
      <top style="medium">
        <color rgb="FF000000"/>
      </top>
      <bottom/>
    </border>
    <border>
      <left style="thin">
        <color rgb="FF000000"/>
      </left>
      <top/>
    </border>
    <border>
      <left style="thin">
        <color rgb="FF000000"/>
      </left>
      <bottom/>
    </border>
    <border>
      <left style="thin">
        <color rgb="FF000000"/>
      </left>
      <right style="thin">
        <color rgb="FF000000"/>
      </right>
      <top/>
    </border>
  </borders>
  <cellStyleXfs count="1">
    <xf borderId="0" fillId="0" fontId="0" numFmtId="0" applyAlignment="1" applyFont="1"/>
  </cellStyleXfs>
  <cellXfs count="416">
    <xf borderId="0" fillId="0" fontId="0" numFmtId="0" xfId="0" applyAlignment="1" applyFont="1">
      <alignment readingOrder="0" shrinkToFit="0" vertical="bottom" wrapText="0"/>
    </xf>
    <xf borderId="1" fillId="2" fontId="0" numFmtId="0" xfId="0" applyBorder="1" applyFill="1" applyFont="1"/>
    <xf borderId="2" fillId="3" fontId="1" numFmtId="0" xfId="0" applyAlignment="1" applyBorder="1" applyFill="1" applyFont="1">
      <alignment horizontal="center"/>
    </xf>
    <xf borderId="3" fillId="0" fontId="2" numFmtId="0" xfId="0" applyBorder="1" applyFont="1"/>
    <xf borderId="4" fillId="0" fontId="2" numFmtId="0" xfId="0" applyBorder="1" applyFont="1"/>
    <xf borderId="5" fillId="3" fontId="1" numFmtId="0" xfId="0" applyAlignment="1" applyBorder="1" applyFont="1">
      <alignment horizontal="center" shrinkToFit="0" vertical="center" wrapText="1"/>
    </xf>
    <xf borderId="5" fillId="2" fontId="0" numFmtId="0" xfId="0" applyAlignment="1" applyBorder="1" applyFont="1">
      <alignment horizontal="left" shrinkToFit="0" wrapText="1"/>
    </xf>
    <xf borderId="6" fillId="2" fontId="0" numFmtId="0" xfId="0" applyAlignment="1" applyBorder="1" applyFont="1">
      <alignment horizontal="left" shrinkToFit="0" vertical="top" wrapText="1"/>
    </xf>
    <xf borderId="7" fillId="0" fontId="2" numFmtId="0" xfId="0" applyBorder="1" applyFont="1"/>
    <xf borderId="5" fillId="2" fontId="0" numFmtId="0" xfId="0" applyAlignment="1" applyBorder="1" applyFont="1">
      <alignment horizontal="left" vertical="top"/>
    </xf>
    <xf borderId="5" fillId="2" fontId="0" numFmtId="0" xfId="0" applyAlignment="1" applyBorder="1" applyFont="1">
      <alignment horizontal="left" shrinkToFit="0" vertical="top" wrapText="1"/>
    </xf>
    <xf borderId="5" fillId="2" fontId="0" numFmtId="0" xfId="0" applyAlignment="1" applyBorder="1" applyFont="1">
      <alignment shrinkToFit="0" vertical="top" wrapText="1"/>
    </xf>
    <xf borderId="1" fillId="2" fontId="0" numFmtId="0" xfId="0" applyAlignment="1" applyBorder="1" applyFont="1">
      <alignment shrinkToFit="0" vertical="top" wrapText="1"/>
    </xf>
    <xf borderId="8" fillId="2" fontId="0" numFmtId="0" xfId="0" applyAlignment="1" applyBorder="1" applyFont="1">
      <alignment shrinkToFit="0" vertical="top" wrapText="1"/>
    </xf>
    <xf borderId="1" fillId="2" fontId="0" numFmtId="0" xfId="0" applyAlignment="1" applyBorder="1" applyFont="1">
      <alignment horizontal="left"/>
    </xf>
    <xf borderId="9" fillId="0" fontId="3" numFmtId="0" xfId="0" applyAlignment="1" applyBorder="1" applyFont="1">
      <alignment horizontal="center"/>
    </xf>
    <xf borderId="10" fillId="0" fontId="2" numFmtId="0" xfId="0" applyBorder="1" applyFont="1"/>
    <xf borderId="11" fillId="0" fontId="2" numFmtId="0" xfId="0" applyBorder="1" applyFont="1"/>
    <xf borderId="12" fillId="0" fontId="4" numFmtId="0" xfId="0" applyAlignment="1" applyBorder="1" applyFont="1">
      <alignment horizontal="center"/>
    </xf>
    <xf borderId="13" fillId="0" fontId="2" numFmtId="0" xfId="0" applyBorder="1" applyFont="1"/>
    <xf borderId="14" fillId="0" fontId="2" numFmtId="0" xfId="0" applyBorder="1" applyFont="1"/>
    <xf borderId="9" fillId="0" fontId="4" numFmtId="0" xfId="0" applyAlignment="1" applyBorder="1" applyFont="1">
      <alignment horizontal="center"/>
    </xf>
    <xf borderId="15" fillId="0" fontId="2" numFmtId="0" xfId="0" applyBorder="1" applyFont="1"/>
    <xf borderId="16" fillId="0" fontId="2" numFmtId="0" xfId="0" applyBorder="1" applyFont="1"/>
    <xf borderId="12" fillId="0" fontId="4" numFmtId="0" xfId="0" applyAlignment="1" applyBorder="1" applyFont="1">
      <alignment horizontal="center" vertical="center"/>
    </xf>
    <xf borderId="17" fillId="0" fontId="2" numFmtId="0" xfId="0" applyBorder="1" applyFont="1"/>
    <xf borderId="18" fillId="0" fontId="2" numFmtId="0" xfId="0" applyBorder="1" applyFont="1"/>
    <xf borderId="19" fillId="0" fontId="2" numFmtId="0" xfId="0" applyBorder="1" applyFont="1"/>
    <xf borderId="12" fillId="0" fontId="4" numFmtId="0" xfId="0" applyAlignment="1" applyBorder="1" applyFont="1">
      <alignment horizontal="left"/>
    </xf>
    <xf borderId="12" fillId="4" fontId="0" numFmtId="0" xfId="0" applyAlignment="1" applyBorder="1" applyFill="1" applyFont="1">
      <alignment horizontal="center"/>
    </xf>
    <xf borderId="9" fillId="0" fontId="0" numFmtId="0" xfId="0" applyAlignment="1" applyBorder="1" applyFont="1">
      <alignment horizontal="center"/>
    </xf>
    <xf borderId="6" fillId="0" fontId="0" numFmtId="0" xfId="0" applyAlignment="1" applyBorder="1" applyFont="1">
      <alignment horizontal="center" shrinkToFit="0" wrapText="1"/>
    </xf>
    <xf borderId="9" fillId="0" fontId="0" numFmtId="0" xfId="0" applyAlignment="1" applyBorder="1" applyFont="1">
      <alignment horizontal="center" shrinkToFit="0" wrapText="1"/>
    </xf>
    <xf borderId="12" fillId="0" fontId="0" numFmtId="0" xfId="0" applyAlignment="1" applyBorder="1" applyFont="1">
      <alignment horizontal="center"/>
    </xf>
    <xf borderId="5" fillId="0" fontId="0" numFmtId="0" xfId="0" applyAlignment="1" applyBorder="1" applyFont="1">
      <alignment readingOrder="0"/>
    </xf>
    <xf borderId="12" fillId="0" fontId="0" numFmtId="0" xfId="0" applyAlignment="1" applyBorder="1" applyFont="1">
      <alignment horizontal="center" readingOrder="0"/>
    </xf>
    <xf borderId="5" fillId="0" fontId="0" numFmtId="0" xfId="0" applyBorder="1" applyFont="1"/>
    <xf borderId="5" fillId="0" fontId="5" numFmtId="0" xfId="0" applyBorder="1" applyFont="1"/>
    <xf borderId="0" fillId="0" fontId="5" numFmtId="0" xfId="0" applyFont="1"/>
    <xf borderId="20" fillId="0" fontId="5" numFmtId="0" xfId="0" applyBorder="1" applyFont="1"/>
    <xf borderId="0" fillId="0" fontId="6" numFmtId="0" xfId="0" applyFont="1"/>
    <xf borderId="0" fillId="0" fontId="7" numFmtId="0" xfId="0" applyAlignment="1" applyFont="1">
      <alignment horizontal="center" shrinkToFit="0" vertical="center" wrapText="1"/>
    </xf>
    <xf borderId="0" fillId="0" fontId="8" numFmtId="0" xfId="0" applyFont="1"/>
    <xf borderId="0" fillId="0" fontId="7" numFmtId="0" xfId="0" applyFont="1"/>
    <xf borderId="1" fillId="5" fontId="5" numFmtId="0" xfId="0" applyBorder="1" applyFill="1" applyFont="1"/>
    <xf borderId="1" fillId="6" fontId="5" numFmtId="0" xfId="0" applyBorder="1" applyFill="1" applyFont="1"/>
    <xf borderId="0" fillId="0" fontId="5" numFmtId="0" xfId="0" applyAlignment="1" applyFont="1">
      <alignment shrinkToFit="0" wrapText="1"/>
    </xf>
    <xf borderId="1" fillId="7" fontId="5" numFmtId="0" xfId="0" applyBorder="1" applyFill="1" applyFont="1"/>
    <xf borderId="1" fillId="8" fontId="5" numFmtId="0" xfId="0" applyBorder="1" applyFill="1" applyFont="1"/>
    <xf borderId="0" fillId="0" fontId="8" numFmtId="0" xfId="0" applyAlignment="1" applyFont="1">
      <alignment shrinkToFit="0" wrapText="1"/>
    </xf>
    <xf borderId="0" fillId="0" fontId="9" numFmtId="0" xfId="0" applyFont="1"/>
    <xf borderId="5" fillId="0" fontId="4" numFmtId="0" xfId="0" applyBorder="1" applyFont="1"/>
    <xf borderId="6" fillId="0" fontId="3" numFmtId="0" xfId="0" applyAlignment="1" applyBorder="1" applyFont="1">
      <alignment horizontal="center"/>
    </xf>
    <xf borderId="12" fillId="0" fontId="3" numFmtId="0" xfId="0" applyAlignment="1" applyBorder="1" applyFont="1">
      <alignment horizontal="center"/>
    </xf>
    <xf borderId="10" fillId="0" fontId="3" numFmtId="0" xfId="0" applyAlignment="1" applyBorder="1" applyFont="1">
      <alignment horizontal="center"/>
    </xf>
    <xf borderId="10" fillId="0" fontId="3" numFmtId="0" xfId="0" applyBorder="1" applyFont="1"/>
    <xf borderId="21" fillId="0" fontId="2" numFmtId="0" xfId="0" applyBorder="1" applyFont="1"/>
    <xf borderId="5" fillId="0" fontId="3" numFmtId="0" xfId="0" applyAlignment="1" applyBorder="1" applyFont="1">
      <alignment horizontal="center"/>
    </xf>
    <xf borderId="0" fillId="0" fontId="3" numFmtId="0" xfId="0" applyAlignment="1" applyFont="1">
      <alignment horizontal="center"/>
    </xf>
    <xf borderId="0" fillId="0" fontId="3" numFmtId="0" xfId="0" applyFont="1"/>
    <xf borderId="12" fillId="0" fontId="10" numFmtId="0" xfId="0" applyAlignment="1" applyBorder="1" applyFont="1">
      <alignment horizontal="center"/>
    </xf>
    <xf borderId="5" fillId="0" fontId="11" numFmtId="0" xfId="0" applyBorder="1" applyFont="1"/>
    <xf borderId="12" fillId="0" fontId="10" numFmtId="0" xfId="0" applyAlignment="1" applyBorder="1" applyFont="1">
      <alignment horizontal="center" readingOrder="0"/>
    </xf>
    <xf borderId="5" fillId="0" fontId="4" numFmtId="0" xfId="0" applyAlignment="1" applyBorder="1" applyFont="1">
      <alignment horizontal="center"/>
    </xf>
    <xf borderId="18" fillId="0" fontId="3" numFmtId="0" xfId="0" applyAlignment="1" applyBorder="1" applyFont="1">
      <alignment horizontal="center"/>
    </xf>
    <xf borderId="18" fillId="0" fontId="3" numFmtId="0" xfId="0" applyBorder="1" applyFont="1"/>
    <xf borderId="22" fillId="0" fontId="3" numFmtId="0" xfId="0" applyAlignment="1" applyBorder="1" applyFont="1">
      <alignment horizontal="center"/>
    </xf>
    <xf borderId="0" fillId="0" fontId="4" numFmtId="0" xfId="0" applyAlignment="1" applyFont="1">
      <alignment horizontal="center"/>
    </xf>
    <xf borderId="0" fillId="0" fontId="4" numFmtId="0" xfId="0" applyFont="1"/>
    <xf borderId="23" fillId="0" fontId="4" numFmtId="0" xfId="0" applyAlignment="1" applyBorder="1" applyFont="1">
      <alignment horizontal="center"/>
    </xf>
    <xf borderId="0" fillId="0" fontId="11" numFmtId="0" xfId="0" applyFont="1"/>
    <xf borderId="22" fillId="0" fontId="4" numFmtId="0" xfId="0" applyAlignment="1" applyBorder="1" applyFont="1">
      <alignment horizontal="center"/>
    </xf>
    <xf borderId="24" fillId="9" fontId="12" numFmtId="0" xfId="0" applyAlignment="1" applyBorder="1" applyFill="1" applyFont="1">
      <alignment horizontal="center" shrinkToFit="0" textRotation="90" vertical="center" wrapText="1"/>
    </xf>
    <xf borderId="24" fillId="10" fontId="12" numFmtId="0" xfId="0" applyAlignment="1" applyBorder="1" applyFill="1" applyFont="1">
      <alignment horizontal="center" shrinkToFit="0" vertical="center" wrapText="1"/>
    </xf>
    <xf borderId="25" fillId="10" fontId="12" numFmtId="0" xfId="0" applyAlignment="1" applyBorder="1" applyFont="1">
      <alignment horizontal="center" shrinkToFit="0" textRotation="90" vertical="center" wrapText="1"/>
    </xf>
    <xf borderId="26" fillId="10" fontId="12" numFmtId="0" xfId="0" applyAlignment="1" applyBorder="1" applyFont="1">
      <alignment horizontal="center" shrinkToFit="0" textRotation="90" vertical="center" wrapText="1"/>
    </xf>
    <xf borderId="27" fillId="10" fontId="13" numFmtId="0" xfId="0" applyAlignment="1" applyBorder="1" applyFont="1">
      <alignment horizontal="center" shrinkToFit="0" vertical="center" wrapText="1"/>
    </xf>
    <xf borderId="28" fillId="0" fontId="2" numFmtId="0" xfId="0" applyBorder="1" applyFont="1"/>
    <xf borderId="29" fillId="0" fontId="2" numFmtId="0" xfId="0" applyBorder="1" applyFont="1"/>
    <xf borderId="30" fillId="10" fontId="14" numFmtId="0" xfId="0" applyAlignment="1" applyBorder="1" applyFont="1">
      <alignment horizontal="center" shrinkToFit="0" textRotation="90" vertical="center" wrapText="1"/>
    </xf>
    <xf borderId="31" fillId="10" fontId="15" numFmtId="0" xfId="0" applyAlignment="1" applyBorder="1" applyFont="1">
      <alignment horizontal="center"/>
    </xf>
    <xf borderId="32" fillId="0" fontId="2" numFmtId="0" xfId="0" applyBorder="1" applyFont="1"/>
    <xf borderId="33" fillId="0" fontId="2" numFmtId="0" xfId="0" applyBorder="1" applyFont="1"/>
    <xf borderId="27" fillId="11" fontId="15" numFmtId="0" xfId="0" applyAlignment="1" applyBorder="1" applyFill="1" applyFont="1">
      <alignment horizontal="center" shrinkToFit="0" vertical="center" wrapText="1"/>
    </xf>
    <xf borderId="31" fillId="12" fontId="15" numFmtId="0" xfId="0" applyAlignment="1" applyBorder="1" applyFill="1" applyFont="1">
      <alignment horizontal="center"/>
    </xf>
    <xf borderId="34" fillId="13" fontId="16" numFmtId="0" xfId="0" applyBorder="1" applyFill="1" applyFont="1"/>
    <xf borderId="27" fillId="14" fontId="15" numFmtId="0" xfId="0" applyAlignment="1" applyBorder="1" applyFill="1" applyFont="1">
      <alignment horizontal="center" shrinkToFit="0" vertical="center" wrapText="1"/>
    </xf>
    <xf borderId="27" fillId="15" fontId="17" numFmtId="0" xfId="0" applyAlignment="1" applyBorder="1" applyFill="1" applyFont="1">
      <alignment horizontal="center" vertical="center"/>
    </xf>
    <xf borderId="27" fillId="16" fontId="17" numFmtId="0" xfId="0" applyAlignment="1" applyBorder="1" applyFill="1" applyFont="1">
      <alignment horizontal="center" shrinkToFit="0" vertical="center" wrapText="1"/>
    </xf>
    <xf borderId="27" fillId="17" fontId="17" numFmtId="0" xfId="0" applyAlignment="1" applyBorder="1" applyFill="1" applyFont="1">
      <alignment horizontal="center" vertical="center"/>
    </xf>
    <xf borderId="35" fillId="17" fontId="17" numFmtId="0" xfId="0" applyAlignment="1" applyBorder="1" applyFont="1">
      <alignment horizontal="center" vertical="center"/>
    </xf>
    <xf borderId="1" fillId="2" fontId="5" numFmtId="0" xfId="0" applyBorder="1" applyFont="1"/>
    <xf borderId="36" fillId="0" fontId="2" numFmtId="0" xfId="0" applyBorder="1" applyFont="1"/>
    <xf borderId="37" fillId="10" fontId="12" numFmtId="0" xfId="0" applyAlignment="1" applyBorder="1" applyFont="1">
      <alignment horizontal="center" shrinkToFit="0" textRotation="90" vertical="center" wrapText="1"/>
    </xf>
    <xf borderId="38" fillId="0" fontId="2" numFmtId="0" xfId="0" applyBorder="1" applyFont="1"/>
    <xf borderId="39" fillId="0" fontId="2" numFmtId="0" xfId="0" applyBorder="1" applyFont="1"/>
    <xf borderId="40" fillId="0" fontId="2" numFmtId="0" xfId="0" applyBorder="1" applyFont="1"/>
    <xf borderId="41" fillId="0" fontId="2" numFmtId="0" xfId="0" applyBorder="1" applyFont="1"/>
    <xf borderId="30" fillId="10" fontId="12" numFmtId="0" xfId="0" applyAlignment="1" applyBorder="1" applyFont="1">
      <alignment horizontal="center" shrinkToFit="0" vertical="center" wrapText="1"/>
    </xf>
    <xf borderId="42" fillId="0" fontId="2" numFmtId="0" xfId="0" applyBorder="1" applyFont="1"/>
    <xf borderId="43" fillId="0" fontId="2" numFmtId="0" xfId="0" applyBorder="1" applyFont="1"/>
    <xf borderId="44" fillId="0" fontId="2" numFmtId="0" xfId="0" applyBorder="1" applyFont="1"/>
    <xf borderId="31" fillId="12" fontId="18" numFmtId="0" xfId="0" applyAlignment="1" applyBorder="1" applyFont="1">
      <alignment horizontal="center"/>
    </xf>
    <xf borderId="45" fillId="0" fontId="2" numFmtId="0" xfId="0" applyBorder="1" applyFont="1"/>
    <xf borderId="34" fillId="13" fontId="16" numFmtId="0" xfId="0" applyAlignment="1" applyBorder="1" applyFont="1">
      <alignment shrinkToFit="0" vertical="center" wrapText="1"/>
    </xf>
    <xf borderId="34" fillId="13" fontId="16" numFmtId="0" xfId="0" applyAlignment="1" applyBorder="1" applyFont="1">
      <alignment horizontal="center" shrinkToFit="0" vertical="center" wrapText="1"/>
    </xf>
    <xf borderId="34" fillId="18" fontId="16" numFmtId="0" xfId="0" applyAlignment="1" applyBorder="1" applyFill="1" applyFont="1">
      <alignment horizontal="center" shrinkToFit="0" vertical="center" wrapText="1"/>
    </xf>
    <xf borderId="37" fillId="17" fontId="17" numFmtId="0" xfId="0" applyAlignment="1" applyBorder="1" applyFont="1">
      <alignment horizontal="center" vertical="center"/>
    </xf>
    <xf borderId="46" fillId="10" fontId="19" numFmtId="0" xfId="0" applyAlignment="1" applyBorder="1" applyFont="1">
      <alignment horizontal="center" shrinkToFit="0" textRotation="90" vertical="center" wrapText="1"/>
    </xf>
    <xf borderId="6" fillId="10" fontId="19" numFmtId="0" xfId="0" applyAlignment="1" applyBorder="1" applyFont="1">
      <alignment horizontal="center" shrinkToFit="0" textRotation="90" vertical="center" wrapText="1"/>
    </xf>
    <xf borderId="47" fillId="10" fontId="19" numFmtId="0" xfId="0" applyAlignment="1" applyBorder="1" applyFont="1">
      <alignment horizontal="center" shrinkToFit="0" textRotation="90" vertical="center" wrapText="1"/>
    </xf>
    <xf borderId="48" fillId="0" fontId="2" numFmtId="0" xfId="0" applyBorder="1" applyFont="1"/>
    <xf borderId="49" fillId="0" fontId="2" numFmtId="0" xfId="0" applyBorder="1" applyFont="1"/>
    <xf borderId="31" fillId="11" fontId="20" numFmtId="0" xfId="0" applyAlignment="1" applyBorder="1" applyFont="1">
      <alignment horizontal="center" shrinkToFit="0" vertical="center" wrapText="1"/>
    </xf>
    <xf borderId="50" fillId="11" fontId="16" numFmtId="0" xfId="0" applyAlignment="1" applyBorder="1" applyFont="1">
      <alignment horizontal="center" shrinkToFit="0" vertical="center" wrapText="1"/>
    </xf>
    <xf borderId="51" fillId="0" fontId="2" numFmtId="0" xfId="0" applyBorder="1" applyFont="1"/>
    <xf borderId="52" fillId="0" fontId="2" numFmtId="0" xfId="0" applyBorder="1" applyFont="1"/>
    <xf borderId="53" fillId="19" fontId="10" numFmtId="0" xfId="0" applyAlignment="1" applyBorder="1" applyFill="1" applyFont="1">
      <alignment horizontal="center" shrinkToFit="0" vertical="center" wrapText="1"/>
    </xf>
    <xf borderId="31" fillId="19" fontId="10" numFmtId="0" xfId="0" applyAlignment="1" applyBorder="1" applyFont="1">
      <alignment horizontal="center" shrinkToFit="0" vertical="center" wrapText="1"/>
    </xf>
    <xf borderId="54" fillId="19" fontId="21" numFmtId="0" xfId="0" applyAlignment="1" applyBorder="1" applyFont="1">
      <alignment horizontal="center" vertical="center"/>
    </xf>
    <xf borderId="55" fillId="0" fontId="2" numFmtId="0" xfId="0" applyBorder="1" applyFont="1"/>
    <xf borderId="56" fillId="0" fontId="2" numFmtId="0" xfId="0" applyBorder="1" applyFont="1"/>
    <xf borderId="31" fillId="13" fontId="16" numFmtId="0" xfId="0" applyAlignment="1" applyBorder="1" applyFont="1">
      <alignment horizontal="center" shrinkToFit="0" vertical="center" wrapText="1"/>
    </xf>
    <xf borderId="24" fillId="13" fontId="16" numFmtId="0" xfId="0" applyAlignment="1" applyBorder="1" applyFont="1">
      <alignment horizontal="center" shrinkToFit="0" vertical="center" wrapText="1"/>
    </xf>
    <xf borderId="57" fillId="13" fontId="16" numFmtId="0" xfId="0" applyAlignment="1" applyBorder="1" applyFont="1">
      <alignment horizontal="center" shrinkToFit="0" vertical="center" wrapText="1"/>
    </xf>
    <xf borderId="57" fillId="18" fontId="22" numFmtId="0" xfId="0" applyAlignment="1" applyBorder="1" applyFont="1">
      <alignment horizontal="center" shrinkToFit="0" vertical="center" wrapText="1"/>
    </xf>
    <xf borderId="31" fillId="14" fontId="23" numFmtId="0" xfId="0" applyAlignment="1" applyBorder="1" applyFont="1">
      <alignment horizontal="center" shrinkToFit="0" vertical="center" wrapText="1"/>
    </xf>
    <xf borderId="58" fillId="14" fontId="16" numFmtId="0" xfId="0" applyAlignment="1" applyBorder="1" applyFont="1">
      <alignment horizontal="center" shrinkToFit="0" vertical="center" wrapText="1"/>
    </xf>
    <xf borderId="24" fillId="15" fontId="12" numFmtId="0" xfId="0" applyAlignment="1" applyBorder="1" applyFont="1">
      <alignment horizontal="center" shrinkToFit="0" vertical="center" wrapText="1"/>
    </xf>
    <xf borderId="26" fillId="15" fontId="12" numFmtId="0" xfId="0" applyAlignment="1" applyBorder="1" applyFont="1">
      <alignment horizontal="center" shrinkToFit="0" vertical="center" wrapText="1"/>
    </xf>
    <xf borderId="24" fillId="16" fontId="12" numFmtId="0" xfId="0" applyAlignment="1" applyBorder="1" applyFont="1">
      <alignment horizontal="center" shrinkToFit="0" vertical="center" wrapText="1"/>
    </xf>
    <xf borderId="24" fillId="17" fontId="16" numFmtId="0" xfId="0" applyAlignment="1" applyBorder="1" applyFont="1">
      <alignment horizontal="center" shrinkToFit="0" vertical="center" wrapText="1"/>
    </xf>
    <xf borderId="59" fillId="17" fontId="16" numFmtId="0" xfId="0" applyAlignment="1" applyBorder="1" applyFont="1">
      <alignment horizontal="center" shrinkToFit="0" vertical="center" wrapText="1"/>
    </xf>
    <xf borderId="60" fillId="10" fontId="12" numFmtId="0" xfId="0" applyAlignment="1" applyBorder="1" applyFont="1">
      <alignment horizontal="center" shrinkToFit="0" vertical="center" wrapText="1"/>
    </xf>
    <xf borderId="61" fillId="0" fontId="2" numFmtId="0" xfId="0" applyBorder="1" applyFont="1"/>
    <xf borderId="62" fillId="0" fontId="2" numFmtId="0" xfId="0" applyBorder="1" applyFont="1"/>
    <xf borderId="63" fillId="0" fontId="2" numFmtId="0" xfId="0" applyBorder="1" applyFont="1"/>
    <xf borderId="64" fillId="0" fontId="2" numFmtId="0" xfId="0" applyBorder="1" applyFont="1"/>
    <xf borderId="65" fillId="10" fontId="12" numFmtId="0" xfId="0" applyAlignment="1" applyBorder="1" applyFont="1">
      <alignment horizontal="center" shrinkToFit="0" vertical="center" wrapText="1"/>
    </xf>
    <xf borderId="20" fillId="10" fontId="12" numFmtId="0" xfId="0" applyAlignment="1" applyBorder="1" applyFont="1">
      <alignment horizontal="center" shrinkToFit="0" vertical="center" wrapText="1"/>
    </xf>
    <xf borderId="20" fillId="11" fontId="16" numFmtId="0" xfId="0" applyAlignment="1" applyBorder="1" applyFont="1">
      <alignment horizontal="center" shrinkToFit="0" vertical="center" wrapText="1"/>
    </xf>
    <xf borderId="66" fillId="11" fontId="16" numFmtId="0" xfId="0" applyAlignment="1" applyBorder="1" applyFont="1">
      <alignment horizontal="center" shrinkToFit="0" vertical="center" wrapText="1"/>
    </xf>
    <xf borderId="67" fillId="11" fontId="16" numFmtId="0" xfId="0" applyAlignment="1" applyBorder="1" applyFont="1">
      <alignment horizontal="center" shrinkToFit="0" vertical="center" wrapText="1"/>
    </xf>
    <xf borderId="68" fillId="11" fontId="16" numFmtId="0" xfId="0" applyAlignment="1" applyBorder="1" applyFont="1">
      <alignment horizontal="center" shrinkToFit="0" vertical="center" wrapText="1"/>
    </xf>
    <xf borderId="20" fillId="11" fontId="24" numFmtId="0" xfId="0" applyAlignment="1" applyBorder="1" applyFont="1">
      <alignment horizontal="center" shrinkToFit="0" vertical="center" wrapText="1"/>
    </xf>
    <xf borderId="20" fillId="19" fontId="12" numFmtId="0" xfId="0" applyAlignment="1" applyBorder="1" applyFont="1">
      <alignment horizontal="center" shrinkToFit="0" vertical="center" wrapText="1"/>
    </xf>
    <xf borderId="53" fillId="19" fontId="12" numFmtId="0" xfId="0" applyAlignment="1" applyBorder="1" applyFont="1">
      <alignment horizontal="center" shrinkToFit="0" vertical="center" wrapText="1"/>
    </xf>
    <xf borderId="31" fillId="19" fontId="12" numFmtId="0" xfId="0" applyAlignment="1" applyBorder="1" applyFont="1">
      <alignment horizontal="center" shrinkToFit="0" vertical="center" wrapText="1"/>
    </xf>
    <xf borderId="31" fillId="19" fontId="21" numFmtId="0" xfId="0" applyAlignment="1" applyBorder="1" applyFont="1">
      <alignment horizontal="center" shrinkToFit="0" vertical="center" wrapText="1"/>
    </xf>
    <xf borderId="69" fillId="13" fontId="16" numFmtId="0" xfId="0" applyAlignment="1" applyBorder="1" applyFont="1">
      <alignment horizontal="center" shrinkToFit="0" vertical="center" wrapText="1"/>
    </xf>
    <xf borderId="60" fillId="13" fontId="16" numFmtId="0" xfId="0" applyAlignment="1" applyBorder="1" applyFont="1">
      <alignment horizontal="center" shrinkToFit="0" vertical="center" wrapText="1"/>
    </xf>
    <xf borderId="60" fillId="18" fontId="16" numFmtId="0" xfId="0" applyAlignment="1" applyBorder="1" applyFont="1">
      <alignment horizontal="center" shrinkToFit="0" vertical="center" wrapText="1"/>
    </xf>
    <xf borderId="20" fillId="14" fontId="16" numFmtId="0" xfId="0" applyAlignment="1" applyBorder="1" applyFont="1">
      <alignment horizontal="center" shrinkToFit="0" vertical="center" wrapText="1"/>
    </xf>
    <xf borderId="20" fillId="14" fontId="25" numFmtId="0" xfId="0" applyAlignment="1" applyBorder="1" applyFont="1">
      <alignment horizontal="center" shrinkToFit="0" vertical="center" wrapText="1"/>
    </xf>
    <xf borderId="70" fillId="0" fontId="2" numFmtId="0" xfId="0" applyBorder="1" applyFont="1"/>
    <xf borderId="71" fillId="0" fontId="2" numFmtId="0" xfId="0" applyBorder="1" applyFont="1"/>
    <xf borderId="60" fillId="17" fontId="16" numFmtId="0" xfId="0" applyAlignment="1" applyBorder="1" applyFont="1">
      <alignment horizontal="center" shrinkToFit="0" vertical="center" wrapText="1"/>
    </xf>
    <xf borderId="24" fillId="0" fontId="7" numFmtId="0" xfId="0" applyAlignment="1" applyBorder="1" applyFont="1">
      <alignment horizontal="center" shrinkToFit="0" textRotation="90" vertical="center" wrapText="1"/>
    </xf>
    <xf borderId="24" fillId="0" fontId="5" numFmtId="0" xfId="0" applyAlignment="1" applyBorder="1" applyFont="1">
      <alignment horizontal="center" shrinkToFit="0" vertical="center" wrapText="1"/>
    </xf>
    <xf borderId="24" fillId="0" fontId="5" numFmtId="0" xfId="0" applyAlignment="1" applyBorder="1" applyFont="1">
      <alignment horizontal="left" shrinkToFit="0" vertical="center" wrapText="1"/>
    </xf>
    <xf borderId="27" fillId="0" fontId="9" numFmtId="0" xfId="0" applyAlignment="1" applyBorder="1" applyFont="1">
      <alignment horizontal="center" vertical="center"/>
    </xf>
    <xf borderId="72" fillId="2" fontId="26" numFmtId="0" xfId="0" applyAlignment="1" applyBorder="1" applyFont="1">
      <alignment horizontal="center" shrinkToFit="0" textRotation="90" vertical="center" wrapText="1"/>
    </xf>
    <xf borderId="73" fillId="2" fontId="26" numFmtId="0" xfId="0" applyAlignment="1" applyBorder="1" applyFont="1">
      <alignment horizontal="center" shrinkToFit="0" textRotation="90" vertical="center" wrapText="1"/>
    </xf>
    <xf borderId="74" fillId="2" fontId="26" numFmtId="0" xfId="0" applyAlignment="1" applyBorder="1" applyFont="1">
      <alignment horizontal="center" shrinkToFit="0" textRotation="90" vertical="center" wrapText="1"/>
    </xf>
    <xf borderId="75" fillId="0" fontId="5" numFmtId="0" xfId="0" applyAlignment="1" applyBorder="1" applyFont="1">
      <alignment horizontal="left" shrinkToFit="0" vertical="center" wrapText="1"/>
    </xf>
    <xf borderId="24" fillId="2" fontId="9" numFmtId="0" xfId="0" applyAlignment="1" applyBorder="1" applyFont="1">
      <alignment horizontal="center" shrinkToFit="0" vertical="center" wrapText="1"/>
    </xf>
    <xf borderId="76" fillId="0" fontId="5" numFmtId="0" xfId="0" applyAlignment="1" applyBorder="1" applyFont="1">
      <alignment horizontal="left" shrinkToFit="0" vertical="center" wrapText="1"/>
    </xf>
    <xf borderId="77" fillId="0" fontId="5" numFmtId="0" xfId="0" applyAlignment="1" applyBorder="1" applyFont="1">
      <alignment horizontal="left" shrinkToFit="0" vertical="center" wrapText="1"/>
    </xf>
    <xf borderId="24" fillId="0" fontId="5" numFmtId="0" xfId="0" applyAlignment="1" applyBorder="1" applyFont="1">
      <alignment horizontal="center" vertical="center"/>
    </xf>
    <xf borderId="78" fillId="0" fontId="5" numFmtId="1" xfId="0" applyAlignment="1" applyBorder="1" applyFont="1" applyNumberFormat="1">
      <alignment horizontal="center" vertical="center"/>
    </xf>
    <xf borderId="78" fillId="0" fontId="5" numFmtId="0" xfId="0" applyAlignment="1" applyBorder="1" applyFont="1">
      <alignment horizontal="center" vertical="center"/>
    </xf>
    <xf borderId="79" fillId="0" fontId="5" numFmtId="0" xfId="0" applyAlignment="1" applyBorder="1" applyFont="1">
      <alignment horizontal="center" vertical="center"/>
    </xf>
    <xf borderId="80" fillId="0" fontId="5" numFmtId="0" xfId="0" applyAlignment="1" applyBorder="1" applyFont="1">
      <alignment horizontal="left" shrinkToFit="0" vertical="center" wrapText="1"/>
    </xf>
    <xf borderId="80" fillId="0" fontId="9" numFmtId="0" xfId="0" applyAlignment="1" applyBorder="1" applyFont="1">
      <alignment horizontal="center" shrinkToFit="0" vertical="center" wrapText="1"/>
    </xf>
    <xf borderId="81" fillId="0" fontId="2" numFmtId="0" xfId="0" applyBorder="1" applyFont="1"/>
    <xf borderId="82" fillId="0" fontId="2" numFmtId="0" xfId="0" applyBorder="1" applyFont="1"/>
    <xf borderId="27" fillId="17" fontId="27" numFmtId="0" xfId="0" applyAlignment="1" applyBorder="1" applyFont="1">
      <alignment horizontal="center" vertical="center"/>
    </xf>
    <xf borderId="20" fillId="0" fontId="5" numFmtId="0" xfId="0" applyAlignment="1" applyBorder="1" applyFont="1">
      <alignment horizontal="center" shrinkToFit="0" vertical="center" wrapText="1"/>
    </xf>
    <xf borderId="24" fillId="0" fontId="5" numFmtId="3" xfId="0" applyAlignment="1" applyBorder="1" applyFont="1" applyNumberFormat="1">
      <alignment horizontal="center" shrinkToFit="0" vertical="center" wrapText="1"/>
    </xf>
    <xf borderId="24" fillId="0" fontId="5" numFmtId="1" xfId="0" applyAlignment="1" applyBorder="1" applyFont="1" applyNumberFormat="1">
      <alignment horizontal="center" shrinkToFit="0" vertical="center" wrapText="1"/>
    </xf>
    <xf borderId="27" fillId="0" fontId="5" numFmtId="0" xfId="0" applyAlignment="1" applyBorder="1" applyFont="1">
      <alignment horizontal="center" shrinkToFit="0" vertical="center" wrapText="1"/>
    </xf>
    <xf borderId="9" fillId="0" fontId="5" numFmtId="0" xfId="0" applyAlignment="1" applyBorder="1" applyFont="1">
      <alignment horizontal="center" shrinkToFit="0" vertical="center" wrapText="1"/>
    </xf>
    <xf borderId="82" fillId="0" fontId="5" numFmtId="0" xfId="0" applyAlignment="1" applyBorder="1" applyFont="1">
      <alignment horizontal="left" shrinkToFit="0" vertical="center" wrapText="1"/>
    </xf>
    <xf borderId="75" fillId="2" fontId="28" numFmtId="0" xfId="0" applyAlignment="1" applyBorder="1" applyFont="1">
      <alignment vertical="center"/>
    </xf>
    <xf borderId="73" fillId="2" fontId="28" numFmtId="0" xfId="0" applyAlignment="1" applyBorder="1" applyFont="1">
      <alignment vertical="center"/>
    </xf>
    <xf borderId="83" fillId="5" fontId="0" numFmtId="0" xfId="0" applyAlignment="1" applyBorder="1" applyFont="1">
      <alignment shrinkToFit="0" vertical="center" wrapText="1"/>
    </xf>
    <xf borderId="84" fillId="5" fontId="0" numFmtId="0" xfId="0" applyAlignment="1" applyBorder="1" applyFont="1">
      <alignment shrinkToFit="0" vertical="center" wrapText="1"/>
    </xf>
    <xf borderId="85" fillId="5" fontId="0" numFmtId="0" xfId="0" applyAlignment="1" applyBorder="1" applyFont="1">
      <alignment shrinkToFit="0" vertical="center" wrapText="1"/>
    </xf>
    <xf borderId="36" fillId="0" fontId="7" numFmtId="0" xfId="0" applyAlignment="1" applyBorder="1" applyFont="1">
      <alignment horizontal="center" shrinkToFit="0" textRotation="90" vertical="center" wrapText="1"/>
    </xf>
    <xf borderId="36" fillId="0" fontId="5" numFmtId="0" xfId="0" applyAlignment="1" applyBorder="1" applyFont="1">
      <alignment horizontal="left" shrinkToFit="0" vertical="center" wrapText="1"/>
    </xf>
    <xf borderId="22" fillId="0" fontId="2" numFmtId="0" xfId="0" applyBorder="1" applyFont="1"/>
    <xf borderId="86" fillId="2" fontId="26" numFmtId="0" xfId="0" applyAlignment="1" applyBorder="1" applyFont="1">
      <alignment horizontal="center" shrinkToFit="0" textRotation="90" vertical="center" wrapText="1"/>
    </xf>
    <xf borderId="12" fillId="0" fontId="5" numFmtId="0" xfId="0" applyAlignment="1" applyBorder="1" applyFont="1">
      <alignment horizontal="left" shrinkToFit="0" vertical="center" wrapText="1"/>
    </xf>
    <xf borderId="14" fillId="0" fontId="5" numFmtId="0" xfId="0" applyAlignment="1" applyBorder="1" applyFont="1">
      <alignment horizontal="left" shrinkToFit="0" vertical="center" wrapText="1"/>
    </xf>
    <xf borderId="87" fillId="0" fontId="2" numFmtId="0" xfId="0" applyBorder="1" applyFont="1"/>
    <xf borderId="88" fillId="0" fontId="5" numFmtId="0" xfId="0" applyAlignment="1" applyBorder="1" applyFont="1">
      <alignment horizontal="left" shrinkToFit="0" vertical="center" wrapText="1"/>
    </xf>
    <xf borderId="89" fillId="0" fontId="9" numFmtId="0" xfId="0" applyAlignment="1" applyBorder="1" applyFont="1">
      <alignment horizontal="center" shrinkToFit="0" vertical="center" wrapText="1"/>
    </xf>
    <xf borderId="90" fillId="0" fontId="2" numFmtId="0" xfId="0" applyBorder="1" applyFont="1"/>
    <xf borderId="23" fillId="0" fontId="2" numFmtId="0" xfId="0" applyBorder="1" applyFont="1"/>
    <xf borderId="90" fillId="0" fontId="5" numFmtId="0" xfId="0" applyAlignment="1" applyBorder="1" applyFont="1">
      <alignment horizontal="left" shrinkToFit="0" vertical="center" wrapText="1"/>
    </xf>
    <xf borderId="88" fillId="2" fontId="28" numFmtId="0" xfId="0" applyAlignment="1" applyBorder="1" applyFont="1">
      <alignment vertical="center"/>
    </xf>
    <xf borderId="5" fillId="2" fontId="28" numFmtId="0" xfId="0" applyAlignment="1" applyBorder="1" applyFont="1">
      <alignment vertical="center"/>
    </xf>
    <xf borderId="91" fillId="5" fontId="0" numFmtId="0" xfId="0" applyAlignment="1" applyBorder="1" applyFont="1">
      <alignment shrinkToFit="0" vertical="center" wrapText="1"/>
    </xf>
    <xf borderId="92" fillId="5" fontId="0" numFmtId="0" xfId="0" applyAlignment="1" applyBorder="1" applyFont="1">
      <alignment shrinkToFit="0" vertical="center" wrapText="1"/>
    </xf>
    <xf borderId="93" fillId="5" fontId="0" numFmtId="0" xfId="0" applyAlignment="1" applyBorder="1" applyFont="1">
      <alignment shrinkToFit="0" vertical="center" wrapText="1"/>
    </xf>
    <xf borderId="83" fillId="6" fontId="0" numFmtId="0" xfId="0" applyAlignment="1" applyBorder="1" applyFont="1">
      <alignment shrinkToFit="0" vertical="center" wrapText="1"/>
    </xf>
    <xf borderId="20" fillId="0" fontId="5" numFmtId="0" xfId="0" applyAlignment="1" applyBorder="1" applyFont="1">
      <alignment horizontal="left" shrinkToFit="0" vertical="center" wrapText="1"/>
    </xf>
    <xf borderId="88" fillId="0" fontId="5" numFmtId="0" xfId="0" applyAlignment="1" applyBorder="1" applyFont="1">
      <alignment shrinkToFit="0" vertical="center" wrapText="1"/>
    </xf>
    <xf borderId="90" fillId="0" fontId="5" numFmtId="0" xfId="0" applyAlignment="1" applyBorder="1" applyFont="1">
      <alignment shrinkToFit="0" vertical="center" wrapText="1"/>
    </xf>
    <xf borderId="84" fillId="6" fontId="0" numFmtId="0" xfId="0" applyAlignment="1" applyBorder="1" applyFont="1">
      <alignment shrinkToFit="0" vertical="center" wrapText="1"/>
    </xf>
    <xf borderId="85" fillId="6" fontId="0" numFmtId="0" xfId="0" applyAlignment="1" applyBorder="1" applyFont="1">
      <alignment shrinkToFit="0" vertical="center" wrapText="1"/>
    </xf>
    <xf borderId="83" fillId="7" fontId="0" numFmtId="0" xfId="0" applyAlignment="1" applyBorder="1" applyFont="1">
      <alignment shrinkToFit="0" vertical="center" wrapText="1"/>
    </xf>
    <xf borderId="12" fillId="0" fontId="5" numFmtId="0" xfId="0" applyAlignment="1" applyBorder="1" applyFont="1">
      <alignment shrinkToFit="0" vertical="center" wrapText="1"/>
    </xf>
    <xf borderId="91" fillId="6" fontId="0" numFmtId="0" xfId="0" applyAlignment="1" applyBorder="1" applyFont="1">
      <alignment shrinkToFit="0" vertical="center" wrapText="1"/>
    </xf>
    <xf borderId="92" fillId="6" fontId="0" numFmtId="0" xfId="0" applyAlignment="1" applyBorder="1" applyFont="1">
      <alignment shrinkToFit="0" vertical="center" wrapText="1"/>
    </xf>
    <xf borderId="93" fillId="6" fontId="0" numFmtId="0" xfId="0" applyAlignment="1" applyBorder="1" applyFont="1">
      <alignment shrinkToFit="0" vertical="center" wrapText="1"/>
    </xf>
    <xf borderId="83" fillId="8" fontId="0" numFmtId="0" xfId="0" applyAlignment="1" applyBorder="1" applyFont="1">
      <alignment shrinkToFit="0" vertical="center" wrapText="1"/>
    </xf>
    <xf borderId="94" fillId="2" fontId="26" numFmtId="0" xfId="0" applyAlignment="1" applyBorder="1" applyFont="1">
      <alignment horizontal="center" shrinkToFit="0" textRotation="90" vertical="center" wrapText="1"/>
    </xf>
    <xf borderId="0" fillId="0" fontId="5" numFmtId="0" xfId="0" applyAlignment="1" applyFont="1">
      <alignment shrinkToFit="0" vertical="center" wrapText="1"/>
    </xf>
    <xf borderId="95" fillId="0" fontId="5" numFmtId="0" xfId="0" applyAlignment="1" applyBorder="1" applyFont="1">
      <alignment shrinkToFit="0" vertical="center" wrapText="1"/>
    </xf>
    <xf borderId="48" fillId="0" fontId="5" numFmtId="0" xfId="0" applyAlignment="1" applyBorder="1" applyFont="1">
      <alignment horizontal="center" shrinkToFit="0" vertical="center" wrapText="1"/>
    </xf>
    <xf borderId="48" fillId="0" fontId="5" numFmtId="3" xfId="0" applyAlignment="1" applyBorder="1" applyFont="1" applyNumberFormat="1">
      <alignment horizontal="center" shrinkToFit="0" vertical="center" wrapText="1"/>
    </xf>
    <xf borderId="96" fillId="0" fontId="5" numFmtId="0" xfId="0" applyAlignment="1" applyBorder="1" applyFont="1">
      <alignment shrinkToFit="0" vertical="center" wrapText="1"/>
    </xf>
    <xf borderId="97" fillId="2" fontId="28" numFmtId="0" xfId="0" applyAlignment="1" applyBorder="1" applyFont="1">
      <alignment vertical="center"/>
    </xf>
    <xf borderId="98" fillId="2" fontId="28" numFmtId="0" xfId="0" applyAlignment="1" applyBorder="1" applyFont="1">
      <alignment vertical="center"/>
    </xf>
    <xf borderId="99" fillId="6" fontId="0" numFmtId="0" xfId="0" applyAlignment="1" applyBorder="1" applyFont="1">
      <alignment shrinkToFit="0" vertical="center" wrapText="1"/>
    </xf>
    <xf borderId="1" fillId="6" fontId="0" numFmtId="0" xfId="0" applyAlignment="1" applyBorder="1" applyFont="1">
      <alignment shrinkToFit="0" vertical="center" wrapText="1"/>
    </xf>
    <xf borderId="100" fillId="6" fontId="0" numFmtId="0" xfId="0" applyAlignment="1" applyBorder="1" applyFont="1">
      <alignment shrinkToFit="0" vertical="center" wrapText="1"/>
    </xf>
    <xf borderId="1" fillId="8" fontId="0" numFmtId="0" xfId="0" applyAlignment="1" applyBorder="1" applyFont="1">
      <alignment shrinkToFit="0" vertical="center" wrapText="1"/>
    </xf>
    <xf borderId="48" fillId="0" fontId="7" numFmtId="0" xfId="0" applyAlignment="1" applyBorder="1" applyFont="1">
      <alignment horizontal="center" shrinkToFit="0" textRotation="90" vertical="center" wrapText="1"/>
    </xf>
    <xf borderId="48" fillId="0" fontId="5" numFmtId="0" xfId="0" applyAlignment="1" applyBorder="1" applyFont="1">
      <alignment horizontal="left" shrinkToFit="0" vertical="center" wrapText="1"/>
    </xf>
    <xf borderId="101" fillId="2" fontId="26" numFmtId="0" xfId="0" applyAlignment="1" applyBorder="1" applyFont="1">
      <alignment horizontal="center" shrinkToFit="0" textRotation="90" vertical="center" wrapText="1"/>
    </xf>
    <xf borderId="24" fillId="0" fontId="5" numFmtId="0" xfId="0" applyAlignment="1" applyBorder="1" applyFont="1">
      <alignment shrinkToFit="0" vertical="center" wrapText="1"/>
    </xf>
    <xf borderId="102" fillId="0" fontId="5" numFmtId="0" xfId="0" applyAlignment="1" applyBorder="1" applyFont="1">
      <alignment shrinkToFit="0" vertical="center" wrapText="1"/>
    </xf>
    <xf borderId="103" fillId="0" fontId="9" numFmtId="0" xfId="0" applyAlignment="1" applyBorder="1" applyFont="1">
      <alignment horizontal="center" shrinkToFit="0" vertical="center" wrapText="1"/>
    </xf>
    <xf borderId="104" fillId="0" fontId="2" numFmtId="0" xfId="0" applyBorder="1" applyFont="1"/>
    <xf borderId="105" fillId="0" fontId="2" numFmtId="0" xfId="0" applyBorder="1" applyFont="1"/>
    <xf borderId="20" fillId="0" fontId="5" numFmtId="3" xfId="0" applyAlignment="1" applyBorder="1" applyFont="1" applyNumberFormat="1">
      <alignment horizontal="center" shrinkToFit="0" vertical="center" wrapText="1"/>
    </xf>
    <xf borderId="105" fillId="0" fontId="5" numFmtId="0" xfId="0" applyAlignment="1" applyBorder="1" applyFont="1">
      <alignment shrinkToFit="0" vertical="center" wrapText="1"/>
    </xf>
    <xf borderId="102" fillId="2" fontId="28" numFmtId="0" xfId="0" applyAlignment="1" applyBorder="1" applyFont="1">
      <alignment vertical="center"/>
    </xf>
    <xf borderId="67" fillId="2" fontId="28" numFmtId="0" xfId="0" applyAlignment="1" applyBorder="1" applyFont="1">
      <alignment vertical="center"/>
    </xf>
    <xf borderId="84" fillId="7" fontId="0" numFmtId="0" xfId="0" applyAlignment="1" applyBorder="1" applyFont="1">
      <alignment shrinkToFit="0" vertical="center" wrapText="1"/>
    </xf>
    <xf borderId="85" fillId="7" fontId="0" numFmtId="0" xfId="0" applyAlignment="1" applyBorder="1" applyFont="1">
      <alignment shrinkToFit="0" vertical="center" wrapText="1"/>
    </xf>
    <xf borderId="26" fillId="2" fontId="9" numFmtId="0" xfId="0" applyAlignment="1" applyBorder="1" applyFont="1">
      <alignment horizontal="center" shrinkToFit="0" vertical="center" wrapText="1"/>
    </xf>
    <xf borderId="5" fillId="0" fontId="5" numFmtId="0" xfId="0" applyAlignment="1" applyBorder="1" applyFont="1">
      <alignment horizontal="left" shrinkToFit="0" vertical="center" wrapText="1"/>
    </xf>
    <xf borderId="30" fillId="2" fontId="9" numFmtId="0" xfId="0" applyAlignment="1" applyBorder="1" applyFont="1">
      <alignment horizontal="center" shrinkToFit="0" vertical="center" wrapText="1"/>
    </xf>
    <xf borderId="106" fillId="17" fontId="9" numFmtId="0" xfId="0" applyAlignment="1" applyBorder="1" applyFont="1">
      <alignment shrinkToFit="0" vertical="center" wrapText="1"/>
    </xf>
    <xf borderId="107" fillId="0" fontId="5" numFmtId="0" xfId="0" applyAlignment="1" applyBorder="1" applyFont="1">
      <alignment horizontal="left" shrinkToFit="0" vertical="center" wrapText="1"/>
    </xf>
    <xf borderId="107" fillId="0" fontId="5" numFmtId="17" xfId="0" applyAlignment="1" applyBorder="1" applyFont="1" applyNumberFormat="1">
      <alignment horizontal="left" shrinkToFit="0" vertical="center" wrapText="1"/>
    </xf>
    <xf borderId="91" fillId="7" fontId="0" numFmtId="0" xfId="0" applyAlignment="1" applyBorder="1" applyFont="1">
      <alignment shrinkToFit="0" vertical="center" wrapText="1"/>
    </xf>
    <xf borderId="92" fillId="7" fontId="0" numFmtId="0" xfId="0" applyAlignment="1" applyBorder="1" applyFont="1">
      <alignment shrinkToFit="0" vertical="center" wrapText="1"/>
    </xf>
    <xf borderId="93" fillId="7" fontId="0" numFmtId="0" xfId="0" applyAlignment="1" applyBorder="1" applyFont="1">
      <alignment shrinkToFit="0" vertical="center" wrapText="1"/>
    </xf>
    <xf borderId="5" fillId="0" fontId="5" numFmtId="0" xfId="0" applyAlignment="1" applyBorder="1" applyFont="1">
      <alignment shrinkToFit="0" vertical="center" wrapText="1"/>
    </xf>
    <xf borderId="20" fillId="0" fontId="5" numFmtId="0" xfId="0" applyAlignment="1" applyBorder="1" applyFont="1">
      <alignment shrinkToFit="0" vertical="center" wrapText="1"/>
    </xf>
    <xf borderId="108" fillId="17" fontId="9" numFmtId="0" xfId="0" applyAlignment="1" applyBorder="1" applyFont="1">
      <alignment shrinkToFit="0" vertical="center" wrapText="1"/>
    </xf>
    <xf borderId="84" fillId="8" fontId="0" numFmtId="0" xfId="0" applyAlignment="1" applyBorder="1" applyFont="1">
      <alignment shrinkToFit="0" vertical="center" wrapText="1"/>
    </xf>
    <xf borderId="85" fillId="8" fontId="0" numFmtId="0" xfId="0" applyAlignment="1" applyBorder="1" applyFont="1">
      <alignment shrinkToFit="0" vertical="center" wrapText="1"/>
    </xf>
    <xf borderId="91" fillId="8" fontId="0" numFmtId="0" xfId="0" applyAlignment="1" applyBorder="1" applyFont="1">
      <alignment shrinkToFit="0" vertical="center" wrapText="1"/>
    </xf>
    <xf borderId="92" fillId="8" fontId="0" numFmtId="0" xfId="0" applyAlignment="1" applyBorder="1" applyFont="1">
      <alignment shrinkToFit="0" vertical="center" wrapText="1"/>
    </xf>
    <xf borderId="93" fillId="8" fontId="0" numFmtId="0" xfId="0" applyAlignment="1" applyBorder="1" applyFont="1">
      <alignment shrinkToFit="0" vertical="center" wrapText="1"/>
    </xf>
    <xf borderId="48" fillId="0" fontId="5" numFmtId="0" xfId="0" applyAlignment="1" applyBorder="1" applyFont="1">
      <alignment shrinkToFit="0" vertical="center" wrapText="1"/>
    </xf>
    <xf borderId="109" fillId="17" fontId="9" numFmtId="0" xfId="0" applyAlignment="1" applyBorder="1" applyFont="1">
      <alignment shrinkToFit="0" vertical="center" wrapText="1"/>
    </xf>
    <xf borderId="75" fillId="0" fontId="5" numFmtId="17" xfId="0" applyAlignment="1" applyBorder="1" applyFont="1" applyNumberFormat="1">
      <alignment horizontal="left" shrinkToFit="0" vertical="center" wrapText="1"/>
    </xf>
    <xf borderId="20" fillId="2" fontId="5" numFmtId="0" xfId="0" applyAlignment="1" applyBorder="1" applyFont="1">
      <alignment horizontal="left" shrinkToFit="0" vertical="center" wrapText="1"/>
    </xf>
    <xf borderId="18" fillId="0" fontId="5" numFmtId="0" xfId="0" applyAlignment="1" applyBorder="1" applyFont="1">
      <alignment shrinkToFit="0" vertical="center" wrapText="1"/>
    </xf>
    <xf borderId="107" fillId="0" fontId="5" numFmtId="0" xfId="0" applyAlignment="1" applyBorder="1" applyFont="1">
      <alignment vertical="center"/>
    </xf>
    <xf borderId="27" fillId="17" fontId="29" numFmtId="0" xfId="0" applyAlignment="1" applyBorder="1" applyFont="1">
      <alignment horizontal="center" shrinkToFit="0" vertical="center" wrapText="1"/>
    </xf>
    <xf borderId="13" fillId="0" fontId="5" numFmtId="0" xfId="0" applyAlignment="1" applyBorder="1" applyFont="1">
      <alignment horizontal="left" shrinkToFit="0" vertical="center" wrapText="1"/>
    </xf>
    <xf borderId="102" fillId="0" fontId="5" numFmtId="0" xfId="0" applyAlignment="1" applyBorder="1" applyFont="1">
      <alignment horizontal="left" shrinkToFit="0" vertical="center" wrapText="1"/>
    </xf>
    <xf borderId="24" fillId="2" fontId="9" numFmtId="0" xfId="0" applyAlignment="1" applyBorder="1" applyFont="1">
      <alignment horizontal="center" readingOrder="0" shrinkToFit="0" vertical="center" wrapText="1"/>
    </xf>
    <xf borderId="88" fillId="2" fontId="5" numFmtId="0" xfId="0" applyAlignment="1" applyBorder="1" applyFill="1" applyFont="1">
      <alignment horizontal="left" shrinkToFit="0" vertical="center" wrapText="1"/>
    </xf>
    <xf borderId="88" fillId="2" fontId="5" numFmtId="0" xfId="0" applyAlignment="1" applyBorder="1" applyFont="1">
      <alignment shrinkToFit="0" vertical="center" wrapText="1"/>
    </xf>
    <xf borderId="110" fillId="2" fontId="5" numFmtId="0" xfId="0" applyAlignment="1" applyBorder="1" applyFont="1">
      <alignment horizontal="left" shrinkToFit="0" vertical="center" wrapText="1"/>
    </xf>
    <xf borderId="89" fillId="2" fontId="9" numFmtId="0" xfId="0" applyAlignment="1" applyBorder="1" applyFont="1">
      <alignment horizontal="center" shrinkToFit="0" vertical="center" wrapText="1"/>
    </xf>
    <xf borderId="54" fillId="20" fontId="30" numFmtId="0" xfId="0" applyAlignment="1" applyBorder="1" applyFill="1" applyFont="1">
      <alignment horizontal="center" shrinkToFit="0" vertical="center" wrapText="1"/>
    </xf>
    <xf borderId="72" fillId="2" fontId="31" numFmtId="0" xfId="0" applyAlignment="1" applyBorder="1" applyFont="1">
      <alignment horizontal="center" shrinkToFit="0" vertical="center" wrapText="1"/>
    </xf>
    <xf borderId="5" fillId="0" fontId="0" numFmtId="0" xfId="0" applyAlignment="1" applyBorder="1" applyFont="1">
      <alignment shrinkToFit="0" vertical="top" wrapText="1"/>
    </xf>
    <xf borderId="111" fillId="2" fontId="31" numFmtId="0" xfId="0" applyAlignment="1" applyBorder="1" applyFont="1">
      <alignment horizontal="center" shrinkToFit="0" vertical="center" wrapText="1"/>
    </xf>
    <xf borderId="86" fillId="2" fontId="32" numFmtId="0" xfId="0" applyAlignment="1" applyBorder="1" applyFont="1">
      <alignment horizontal="left" shrinkToFit="0" vertical="center" wrapText="1"/>
    </xf>
    <xf borderId="112" fillId="2" fontId="31" numFmtId="0" xfId="0" applyAlignment="1" applyBorder="1" applyFont="1">
      <alignment horizontal="center" shrinkToFit="0" vertical="center" wrapText="1"/>
    </xf>
    <xf borderId="113" fillId="2" fontId="32" numFmtId="0" xfId="0" applyAlignment="1" applyBorder="1" applyFont="1">
      <alignment horizontal="left" shrinkToFit="0" vertical="center" wrapText="1"/>
    </xf>
    <xf borderId="5" fillId="2" fontId="0" numFmtId="0" xfId="0" applyAlignment="1" applyBorder="1" applyFont="1">
      <alignment shrinkToFit="0" wrapText="1"/>
    </xf>
    <xf borderId="31" fillId="13" fontId="21" numFmtId="0" xfId="0" applyAlignment="1" applyBorder="1" applyFont="1">
      <alignment horizontal="center"/>
    </xf>
    <xf borderId="57" fillId="21" fontId="1" numFmtId="0" xfId="0" applyAlignment="1" applyBorder="1" applyFill="1" applyFont="1">
      <alignment horizontal="center" vertical="center"/>
    </xf>
    <xf borderId="75" fillId="2" fontId="0" numFmtId="0" xfId="0" applyAlignment="1" applyBorder="1" applyFont="1">
      <alignment horizontal="center" vertical="center"/>
    </xf>
    <xf borderId="75" fillId="2" fontId="0" numFmtId="0" xfId="0" applyAlignment="1" applyBorder="1" applyFont="1">
      <alignment horizontal="left" shrinkToFit="0" vertical="center" wrapText="1"/>
    </xf>
    <xf borderId="106" fillId="2" fontId="0" numFmtId="0" xfId="0" applyAlignment="1" applyBorder="1" applyFont="1">
      <alignment horizontal="left" shrinkToFit="0" vertical="center" wrapText="1"/>
    </xf>
    <xf borderId="88" fillId="2" fontId="0" numFmtId="0" xfId="0" applyAlignment="1" applyBorder="1" applyFont="1">
      <alignment horizontal="center" vertical="center"/>
    </xf>
    <xf borderId="88" fillId="2" fontId="0" numFmtId="0" xfId="0" applyAlignment="1" applyBorder="1" applyFont="1">
      <alignment horizontal="left" shrinkToFit="0" vertical="center" wrapText="1"/>
    </xf>
    <xf borderId="108" fillId="2" fontId="0" numFmtId="0" xfId="0" applyAlignment="1" applyBorder="1" applyFont="1">
      <alignment horizontal="left" shrinkToFit="0" vertical="center" wrapText="1"/>
    </xf>
    <xf borderId="102" fillId="2" fontId="0" numFmtId="0" xfId="0" applyAlignment="1" applyBorder="1" applyFont="1">
      <alignment horizontal="center" vertical="center"/>
    </xf>
    <xf borderId="102" fillId="2" fontId="0" numFmtId="0" xfId="0" applyAlignment="1" applyBorder="1" applyFont="1">
      <alignment horizontal="left" shrinkToFit="0" vertical="center" wrapText="1"/>
    </xf>
    <xf borderId="109" fillId="2" fontId="0" numFmtId="0" xfId="0" applyAlignment="1" applyBorder="1" applyFont="1">
      <alignment horizontal="left" shrinkToFit="0" vertical="center" wrapText="1"/>
    </xf>
    <xf borderId="53" fillId="22" fontId="21" numFmtId="0" xfId="0" applyBorder="1" applyFill="1" applyFont="1"/>
    <xf borderId="12" fillId="22" fontId="21" numFmtId="0" xfId="0" applyAlignment="1" applyBorder="1" applyFont="1">
      <alignment horizontal="center"/>
    </xf>
    <xf borderId="57" fillId="23" fontId="1" numFmtId="0" xfId="0" applyAlignment="1" applyBorder="1" applyFill="1" applyFont="1">
      <alignment horizontal="center" vertical="center"/>
    </xf>
    <xf borderId="59" fillId="23" fontId="1" numFmtId="0" xfId="0" applyAlignment="1" applyBorder="1" applyFont="1">
      <alignment horizontal="center" vertical="center"/>
    </xf>
    <xf borderId="114" fillId="23" fontId="1" numFmtId="0" xfId="0" applyAlignment="1" applyBorder="1" applyFont="1">
      <alignment horizontal="center" vertical="center"/>
    </xf>
    <xf borderId="115" fillId="0" fontId="2" numFmtId="0" xfId="0" applyBorder="1" applyFont="1"/>
    <xf borderId="116" fillId="2" fontId="21" numFmtId="0" xfId="0" applyAlignment="1" applyBorder="1" applyFont="1">
      <alignment horizontal="center" shrinkToFit="0" vertical="center" wrapText="1"/>
    </xf>
    <xf borderId="117" fillId="0" fontId="2" numFmtId="0" xfId="0" applyBorder="1" applyFont="1"/>
    <xf borderId="2" fillId="2" fontId="21" numFmtId="0" xfId="0" applyAlignment="1" applyBorder="1" applyFont="1">
      <alignment horizontal="center" shrinkToFit="0" vertical="center" wrapText="1"/>
    </xf>
    <xf borderId="118" fillId="0" fontId="2" numFmtId="0" xfId="0" applyBorder="1" applyFont="1"/>
    <xf borderId="72" fillId="2" fontId="0" numFmtId="0" xfId="0" applyAlignment="1" applyBorder="1" applyFont="1">
      <alignment horizontal="center" vertical="center"/>
    </xf>
    <xf borderId="76" fillId="2" fontId="0" numFmtId="0" xfId="0" applyAlignment="1" applyBorder="1" applyFont="1">
      <alignment horizontal="left" vertical="center"/>
    </xf>
    <xf borderId="119" fillId="0" fontId="2" numFmtId="0" xfId="0" applyBorder="1" applyFont="1"/>
    <xf borderId="89" fillId="2" fontId="0" numFmtId="0" xfId="0" applyAlignment="1" applyBorder="1" applyFont="1">
      <alignment horizontal="left" shrinkToFit="0" vertical="top" wrapText="1"/>
    </xf>
    <xf borderId="12" fillId="2" fontId="0" numFmtId="0" xfId="0" applyAlignment="1" applyBorder="1" applyFont="1">
      <alignment horizontal="left" shrinkToFit="0" vertical="top" wrapText="1"/>
    </xf>
    <xf borderId="111" fillId="2" fontId="0" numFmtId="0" xfId="0" applyAlignment="1" applyBorder="1" applyFont="1">
      <alignment horizontal="center" vertical="center"/>
    </xf>
    <xf borderId="12" fillId="2" fontId="0" numFmtId="0" xfId="0" applyAlignment="1" applyBorder="1" applyFont="1">
      <alignment horizontal="left" vertical="center"/>
    </xf>
    <xf borderId="120" fillId="0" fontId="2" numFmtId="0" xfId="0" applyBorder="1" applyFont="1"/>
    <xf borderId="121" fillId="2" fontId="0" numFmtId="0" xfId="0" applyAlignment="1" applyBorder="1" applyFont="1">
      <alignment horizontal="center" vertical="center"/>
    </xf>
    <xf borderId="122" fillId="2" fontId="0" numFmtId="0" xfId="0" applyAlignment="1" applyBorder="1" applyFont="1">
      <alignment horizontal="left" vertical="center"/>
    </xf>
    <xf borderId="123" fillId="0" fontId="2" numFmtId="0" xfId="0" applyBorder="1" applyFont="1"/>
    <xf borderId="103" fillId="2" fontId="0" numFmtId="0" xfId="0" applyAlignment="1" applyBorder="1" applyFont="1">
      <alignment horizontal="left" shrinkToFit="0" vertical="top" wrapText="1"/>
    </xf>
    <xf borderId="124" fillId="0" fontId="2" numFmtId="0" xfId="0" applyBorder="1" applyFont="1"/>
    <xf borderId="122" fillId="2" fontId="0" numFmtId="0" xfId="0" applyAlignment="1" applyBorder="1" applyFont="1">
      <alignment horizontal="left" shrinkToFit="0" vertical="top" wrapText="1"/>
    </xf>
    <xf borderId="125" fillId="2" fontId="33" numFmtId="0" xfId="0" applyAlignment="1" applyBorder="1" applyFont="1">
      <alignment horizontal="left" shrinkToFit="0" vertical="top" wrapText="1"/>
    </xf>
    <xf borderId="126" fillId="0" fontId="2" numFmtId="0" xfId="0" applyBorder="1" applyFont="1"/>
    <xf borderId="127" fillId="0" fontId="2" numFmtId="0" xfId="0" applyBorder="1" applyFont="1"/>
    <xf borderId="128" fillId="0" fontId="2" numFmtId="0" xfId="0" applyBorder="1" applyFont="1"/>
    <xf borderId="129" fillId="0" fontId="2" numFmtId="0" xfId="0" applyBorder="1" applyFont="1"/>
    <xf borderId="130" fillId="0" fontId="2" numFmtId="0" xfId="0" applyBorder="1" applyFont="1"/>
    <xf borderId="131" fillId="0" fontId="2" numFmtId="0" xfId="0" applyBorder="1" applyFont="1"/>
    <xf borderId="132" fillId="0" fontId="2" numFmtId="0" xfId="0" applyBorder="1" applyFont="1"/>
    <xf borderId="1" fillId="2" fontId="34" numFmtId="0" xfId="0" applyBorder="1" applyFont="1"/>
    <xf borderId="31" fillId="16" fontId="35" numFmtId="0" xfId="0" applyAlignment="1" applyBorder="1" applyFont="1">
      <alignment horizontal="center" vertical="center"/>
    </xf>
    <xf borderId="57" fillId="3" fontId="36" numFmtId="0" xfId="0" applyAlignment="1" applyBorder="1" applyFont="1">
      <alignment horizontal="center" shrinkToFit="0" vertical="center" wrapText="1"/>
    </xf>
    <xf borderId="133" fillId="16" fontId="37" numFmtId="0" xfId="0" applyAlignment="1" applyBorder="1" applyFont="1">
      <alignment horizontal="center" vertical="center"/>
    </xf>
    <xf borderId="20" fillId="24" fontId="38" numFmtId="0" xfId="0" applyAlignment="1" applyBorder="1" applyFill="1" applyFont="1">
      <alignment horizontal="center" shrinkToFit="0" vertical="center" wrapText="1"/>
    </xf>
    <xf borderId="105" fillId="0" fontId="11" numFmtId="0" xfId="0" applyAlignment="1" applyBorder="1" applyFont="1">
      <alignment horizontal="left" shrinkToFit="0" vertical="center" wrapText="1"/>
    </xf>
    <xf borderId="20" fillId="5" fontId="12" numFmtId="0" xfId="0" applyAlignment="1" applyBorder="1" applyFont="1">
      <alignment horizontal="center" shrinkToFit="0" vertical="center" wrapText="1"/>
    </xf>
    <xf borderId="31" fillId="0" fontId="39" numFmtId="0" xfId="0" applyAlignment="1" applyBorder="1" applyFont="1">
      <alignment horizontal="center" shrinkToFit="0" vertical="center" wrapText="1"/>
    </xf>
    <xf borderId="31" fillId="2" fontId="11" numFmtId="0" xfId="0" applyAlignment="1" applyBorder="1" applyFont="1">
      <alignment horizontal="left" shrinkToFit="0" vertical="center" wrapText="1"/>
    </xf>
    <xf borderId="88" fillId="24" fontId="38" numFmtId="0" xfId="0" applyAlignment="1" applyBorder="1" applyFont="1">
      <alignment horizontal="center" shrinkToFit="0" vertical="center" wrapText="1"/>
    </xf>
    <xf borderId="90" fillId="0" fontId="11" numFmtId="0" xfId="0" applyAlignment="1" applyBorder="1" applyFont="1">
      <alignment horizontal="left" shrinkToFit="0" vertical="center" wrapText="1"/>
    </xf>
    <xf borderId="20" fillId="6" fontId="12" numFmtId="0" xfId="0" applyAlignment="1" applyBorder="1" applyFont="1">
      <alignment horizontal="center" shrinkToFit="0" vertical="center" wrapText="1"/>
    </xf>
    <xf borderId="75" fillId="24" fontId="38" numFmtId="0" xfId="0" applyAlignment="1" applyBorder="1" applyFont="1">
      <alignment horizontal="center" shrinkToFit="0" vertical="center" wrapText="1"/>
    </xf>
    <xf borderId="20" fillId="0" fontId="11" numFmtId="0" xfId="0" applyAlignment="1" applyBorder="1" applyFont="1">
      <alignment horizontal="left" shrinkToFit="0" vertical="center" wrapText="1"/>
    </xf>
    <xf borderId="20" fillId="7" fontId="12" numFmtId="0" xfId="0" applyAlignment="1" applyBorder="1" applyFont="1">
      <alignment horizontal="center" shrinkToFit="0" vertical="center" wrapText="1"/>
    </xf>
    <xf borderId="102" fillId="24" fontId="38" numFmtId="0" xfId="0" applyAlignment="1" applyBorder="1" applyFont="1">
      <alignment horizontal="center" shrinkToFit="0" vertical="center" wrapText="1"/>
    </xf>
    <xf borderId="60" fillId="8" fontId="12" numFmtId="0" xfId="0" applyAlignment="1" applyBorder="1" applyFont="1">
      <alignment horizontal="center" shrinkToFit="0" vertical="center" wrapText="1"/>
    </xf>
    <xf borderId="42" fillId="0" fontId="39" numFmtId="0" xfId="0" applyAlignment="1" applyBorder="1" applyFont="1">
      <alignment horizontal="center" shrinkToFit="0" vertical="center" wrapText="1"/>
    </xf>
    <xf borderId="5" fillId="12" fontId="40" numFmtId="0" xfId="0" applyAlignment="1" applyBorder="1" applyFont="1">
      <alignment horizontal="center" vertical="center"/>
    </xf>
    <xf borderId="12" fillId="12" fontId="40" numFmtId="0" xfId="0" applyAlignment="1" applyBorder="1" applyFont="1">
      <alignment horizontal="center" vertical="center"/>
    </xf>
    <xf borderId="5" fillId="5" fontId="39" numFmtId="0" xfId="0" applyAlignment="1" applyBorder="1" applyFont="1">
      <alignment horizontal="left" shrinkToFit="0" vertical="center" wrapText="1"/>
    </xf>
    <xf borderId="12" fillId="0" fontId="39" numFmtId="0" xfId="0" applyAlignment="1" applyBorder="1" applyFont="1">
      <alignment horizontal="left" shrinkToFit="0" vertical="center" wrapText="1"/>
    </xf>
    <xf borderId="5" fillId="6" fontId="39" numFmtId="0" xfId="0" applyAlignment="1" applyBorder="1" applyFont="1">
      <alignment horizontal="left" shrinkToFit="0" vertical="center" wrapText="1"/>
    </xf>
    <xf borderId="5" fillId="7" fontId="39" numFmtId="0" xfId="0" applyAlignment="1" applyBorder="1" applyFont="1">
      <alignment horizontal="left" shrinkToFit="0" vertical="center" wrapText="1"/>
    </xf>
    <xf borderId="5" fillId="8" fontId="39" numFmtId="0" xfId="0" applyAlignment="1" applyBorder="1" applyFont="1">
      <alignment horizontal="left" shrinkToFit="0" vertical="center" wrapText="1"/>
    </xf>
    <xf borderId="134" fillId="2" fontId="10" numFmtId="0" xfId="0" applyAlignment="1" applyBorder="1" applyFont="1">
      <alignment horizontal="center" shrinkToFit="0" vertical="center" wrapText="1"/>
    </xf>
    <xf borderId="135" fillId="0" fontId="2" numFmtId="0" xfId="0" applyBorder="1" applyFont="1"/>
    <xf borderId="1" fillId="2" fontId="41" numFmtId="0" xfId="0" applyBorder="1" applyFont="1"/>
    <xf borderId="1" fillId="2" fontId="39" numFmtId="0" xfId="0" applyBorder="1" applyFont="1"/>
    <xf borderId="12" fillId="25" fontId="42" numFmtId="0" xfId="0" applyAlignment="1" applyBorder="1" applyFill="1" applyFont="1">
      <alignment horizontal="center" shrinkToFit="0" vertical="center" wrapText="1"/>
    </xf>
    <xf borderId="12" fillId="26" fontId="40" numFmtId="0" xfId="0" applyAlignment="1" applyBorder="1" applyFill="1" applyFont="1">
      <alignment horizontal="center" vertical="center"/>
    </xf>
    <xf borderId="5" fillId="27" fontId="42" numFmtId="0" xfId="0" applyAlignment="1" applyBorder="1" applyFill="1" applyFont="1">
      <alignment horizontal="center" shrinkToFit="0" vertical="center" wrapText="1"/>
    </xf>
    <xf borderId="5" fillId="12" fontId="43" numFmtId="0" xfId="0" applyAlignment="1" applyBorder="1" applyFont="1">
      <alignment horizontal="center" shrinkToFit="0" vertical="center" wrapText="1"/>
    </xf>
    <xf borderId="5" fillId="27" fontId="44" numFmtId="0" xfId="0" applyAlignment="1" applyBorder="1" applyFont="1">
      <alignment horizontal="center" shrinkToFit="0" vertical="center" wrapText="1"/>
    </xf>
    <xf borderId="5" fillId="27" fontId="45" numFmtId="0" xfId="0" applyAlignment="1" applyBorder="1" applyFont="1">
      <alignment horizontal="center" vertical="center"/>
    </xf>
    <xf borderId="6" fillId="27" fontId="45" numFmtId="0" xfId="0" applyAlignment="1" applyBorder="1" applyFont="1">
      <alignment horizontal="center" vertical="center"/>
    </xf>
    <xf borderId="6" fillId="12" fontId="45" numFmtId="0" xfId="0" applyAlignment="1" applyBorder="1" applyFont="1">
      <alignment horizontal="center" vertical="center"/>
    </xf>
    <xf borderId="6" fillId="5" fontId="46" numFmtId="0" xfId="0" applyAlignment="1" applyBorder="1" applyFont="1">
      <alignment horizontal="center" shrinkToFit="0" vertical="center" wrapText="1"/>
    </xf>
    <xf borderId="6" fillId="5" fontId="47" numFmtId="0" xfId="0" applyAlignment="1" applyBorder="1" applyFont="1">
      <alignment horizontal="center" shrinkToFit="0" vertical="center" wrapText="1"/>
    </xf>
    <xf borderId="6" fillId="6" fontId="46" numFmtId="0" xfId="0" applyAlignment="1" applyBorder="1" applyFont="1">
      <alignment horizontal="center" shrinkToFit="0" vertical="center" wrapText="1"/>
    </xf>
    <xf borderId="9" fillId="5" fontId="0" numFmtId="0" xfId="0" applyAlignment="1" applyBorder="1" applyFont="1">
      <alignment horizontal="center" shrinkToFit="0" vertical="center" wrapText="1"/>
    </xf>
    <xf borderId="6" fillId="7" fontId="46" numFmtId="0" xfId="0" applyAlignment="1" applyBorder="1" applyFont="1">
      <alignment horizontal="center" shrinkToFit="0" vertical="center" wrapText="1"/>
    </xf>
    <xf borderId="9" fillId="6" fontId="0" numFmtId="0" xfId="0" applyAlignment="1" applyBorder="1" applyFont="1">
      <alignment horizontal="center" shrinkToFit="0" vertical="center" wrapText="1"/>
    </xf>
    <xf borderId="9" fillId="7" fontId="0" numFmtId="0" xfId="0" applyAlignment="1" applyBorder="1" applyFont="1">
      <alignment horizontal="center" shrinkToFit="0" vertical="center" wrapText="1"/>
    </xf>
    <xf borderId="6" fillId="7" fontId="46" numFmtId="0" xfId="0" applyAlignment="1" applyBorder="1" applyFont="1">
      <alignment horizontal="center" vertical="center"/>
    </xf>
    <xf borderId="6" fillId="8" fontId="46" numFmtId="0" xfId="0" applyAlignment="1" applyBorder="1" applyFont="1">
      <alignment horizontal="center" shrinkToFit="0" vertical="center" wrapText="1"/>
    </xf>
    <xf borderId="9" fillId="8" fontId="0" numFmtId="0" xfId="0" applyAlignment="1" applyBorder="1" applyFont="1">
      <alignment horizontal="center" shrinkToFit="0" vertical="center" wrapText="1"/>
    </xf>
    <xf borderId="6" fillId="6" fontId="46" numFmtId="0" xfId="0" applyAlignment="1" applyBorder="1" applyFont="1">
      <alignment horizontal="center" vertical="center"/>
    </xf>
    <xf borderId="6" fillId="8" fontId="46" numFmtId="0" xfId="0" applyAlignment="1" applyBorder="1" applyFont="1">
      <alignment horizontal="center" vertical="center"/>
    </xf>
    <xf borderId="5" fillId="0" fontId="0" numFmtId="1" xfId="0" applyBorder="1" applyFont="1" applyNumberFormat="1"/>
    <xf borderId="5" fillId="5" fontId="0" numFmtId="0" xfId="0" applyBorder="1" applyFont="1"/>
    <xf borderId="5" fillId="6" fontId="0" numFmtId="0" xfId="0" applyBorder="1" applyFont="1"/>
    <xf borderId="1" fillId="2" fontId="0" numFmtId="0" xfId="0" applyAlignment="1" applyBorder="1" applyFont="1">
      <alignment shrinkToFit="0" vertical="center" wrapText="1"/>
    </xf>
    <xf borderId="5" fillId="7" fontId="0" numFmtId="0" xfId="0" applyBorder="1" applyFont="1"/>
    <xf borderId="5" fillId="8" fontId="0" numFmtId="0" xfId="0" applyBorder="1" applyFont="1"/>
    <xf borderId="12" fillId="28" fontId="48" numFmtId="0" xfId="0" applyAlignment="1" applyBorder="1" applyFill="1" applyFont="1">
      <alignment horizontal="center"/>
    </xf>
    <xf borderId="5" fillId="28" fontId="30" numFmtId="0" xfId="0" applyAlignment="1" applyBorder="1" applyFont="1">
      <alignment horizontal="center" shrinkToFit="0" vertical="center" wrapText="1"/>
    </xf>
    <xf borderId="5" fillId="28" fontId="18" numFmtId="0" xfId="0" applyAlignment="1" applyBorder="1" applyFont="1">
      <alignment shrinkToFit="0" vertical="top" wrapText="1"/>
    </xf>
    <xf borderId="5" fillId="0" fontId="0" numFmtId="0" xfId="0" applyAlignment="1" applyBorder="1" applyFont="1">
      <alignment horizontal="center" vertical="center"/>
    </xf>
    <xf borderId="27" fillId="29" fontId="49" numFmtId="0" xfId="0" applyAlignment="1" applyBorder="1" applyFill="1" applyFont="1">
      <alignment horizontal="center" vertical="center"/>
    </xf>
    <xf borderId="1" fillId="2" fontId="50" numFmtId="0" xfId="0" applyAlignment="1" applyBorder="1" applyFont="1">
      <alignment horizontal="center" vertical="center"/>
    </xf>
    <xf borderId="0" fillId="0" fontId="0" numFmtId="0" xfId="0" applyFont="1"/>
    <xf borderId="136" fillId="28" fontId="1" numFmtId="0" xfId="0" applyAlignment="1" applyBorder="1" applyFont="1">
      <alignment horizontal="center" shrinkToFit="0" vertical="center" wrapText="1"/>
    </xf>
    <xf borderId="136" fillId="28" fontId="1" numFmtId="0" xfId="0" applyAlignment="1" applyBorder="1" applyFont="1">
      <alignment horizontal="center" vertical="center"/>
    </xf>
    <xf borderId="2" fillId="4" fontId="21" numFmtId="0" xfId="0" applyAlignment="1" applyBorder="1" applyFont="1">
      <alignment horizontal="center" vertical="center"/>
    </xf>
    <xf borderId="1" fillId="2" fontId="51" numFmtId="0" xfId="0" applyAlignment="1" applyBorder="1" applyFont="1">
      <alignment horizontal="center" shrinkToFit="0" vertical="center" wrapText="1"/>
    </xf>
    <xf borderId="9" fillId="30" fontId="18" numFmtId="0" xfId="0" applyAlignment="1" applyBorder="1" applyFill="1" applyFont="1">
      <alignment horizontal="center" shrinkToFit="0" vertical="center" wrapText="1"/>
    </xf>
    <xf borderId="5" fillId="4" fontId="1" numFmtId="0" xfId="0" applyAlignment="1" applyBorder="1" applyFont="1">
      <alignment horizontal="center" shrinkToFit="0" vertical="center" wrapText="1"/>
    </xf>
    <xf borderId="6" fillId="0" fontId="1" numFmtId="0" xfId="0" applyAlignment="1" applyBorder="1" applyFont="1">
      <alignment horizontal="center" vertical="center"/>
    </xf>
    <xf borderId="5" fillId="2" fontId="21" numFmtId="0" xfId="0" applyAlignment="1" applyBorder="1" applyFont="1">
      <alignment vertical="center"/>
    </xf>
    <xf borderId="5" fillId="0" fontId="0" numFmtId="0" xfId="0" applyAlignment="1" applyBorder="1" applyFont="1">
      <alignment horizontal="center" shrinkToFit="0" vertical="center" wrapText="1"/>
    </xf>
    <xf borderId="5" fillId="0" fontId="52" numFmtId="0" xfId="0" applyAlignment="1" applyBorder="1" applyFont="1">
      <alignment shrinkToFit="0" wrapText="1"/>
    </xf>
    <xf borderId="5" fillId="2" fontId="21" numFmtId="0" xfId="0" applyAlignment="1" applyBorder="1" applyFont="1">
      <alignment horizontal="center" vertical="center"/>
    </xf>
    <xf borderId="0" fillId="0" fontId="53" numFmtId="0" xfId="0" applyFont="1"/>
    <xf borderId="5" fillId="0" fontId="0" numFmtId="0" xfId="0" applyAlignment="1" applyBorder="1" applyFont="1">
      <alignment shrinkToFit="0" wrapText="1"/>
    </xf>
    <xf borderId="12" fillId="30" fontId="21" numFmtId="0" xfId="0" applyAlignment="1" applyBorder="1" applyFont="1">
      <alignment horizontal="center" vertical="center"/>
    </xf>
    <xf borderId="5" fillId="0" fontId="0" numFmtId="0" xfId="0" applyAlignment="1" applyBorder="1" applyFont="1">
      <alignment horizontal="center"/>
    </xf>
    <xf borderId="5" fillId="31" fontId="21" numFmtId="0" xfId="0" applyAlignment="1" applyBorder="1" applyFill="1" applyFont="1">
      <alignment horizontal="center" vertical="center"/>
    </xf>
    <xf borderId="5" fillId="20" fontId="21" numFmtId="0" xfId="0" applyAlignment="1" applyBorder="1" applyFont="1">
      <alignment horizontal="center" vertical="center"/>
    </xf>
    <xf borderId="5" fillId="32" fontId="21" numFmtId="0" xfId="0" applyAlignment="1" applyBorder="1" applyFill="1" applyFont="1">
      <alignment horizontal="center" vertical="center"/>
    </xf>
    <xf borderId="5" fillId="0" fontId="1" numFmtId="0" xfId="0" applyAlignment="1" applyBorder="1" applyFont="1">
      <alignment horizontal="center" vertical="center"/>
    </xf>
    <xf borderId="0" fillId="0" fontId="0" numFmtId="0" xfId="0" applyAlignment="1" applyFont="1">
      <alignment horizontal="center" shrinkToFit="0" wrapText="1"/>
    </xf>
    <xf borderId="10" fillId="0" fontId="0" numFmtId="0" xfId="0" applyBorder="1" applyFont="1"/>
    <xf borderId="0" fillId="0" fontId="0" numFmtId="0" xfId="0" applyAlignment="1" applyFont="1">
      <alignment horizontal="center"/>
    </xf>
    <xf borderId="0" fillId="0" fontId="52" numFmtId="0" xfId="0" applyAlignment="1" applyFont="1">
      <alignment shrinkToFit="0" wrapText="1"/>
    </xf>
    <xf borderId="0" fillId="0" fontId="0" numFmtId="0" xfId="0" applyAlignment="1" applyFont="1">
      <alignment vertical="center"/>
    </xf>
    <xf borderId="0" fillId="0" fontId="0" numFmtId="0" xfId="0" applyAlignment="1" applyFont="1">
      <alignment horizontal="center" vertical="center"/>
    </xf>
    <xf borderId="17" fillId="0" fontId="0" numFmtId="0" xfId="0" applyBorder="1" applyFont="1"/>
    <xf borderId="18" fillId="0" fontId="0" numFmtId="0" xfId="0" applyBorder="1" applyFont="1"/>
    <xf borderId="19" fillId="0" fontId="0" numFmtId="0" xfId="0" applyBorder="1" applyFont="1"/>
    <xf borderId="7" fillId="0" fontId="0" numFmtId="0" xfId="0" applyBorder="1" applyFont="1"/>
  </cellXfs>
  <cellStyles count="1">
    <cellStyle xfId="0" name="Normal" builtinId="0"/>
  </cellStyles>
  <dxfs count="7">
    <dxf>
      <font>
        <color rgb="FFFFFFFF"/>
      </font>
      <fill>
        <patternFill patternType="solid">
          <fgColor rgb="FFFF0000"/>
          <bgColor rgb="FFFF0000"/>
        </patternFill>
      </fill>
      <border/>
    </dxf>
    <dxf>
      <font>
        <b/>
        <color rgb="FFFFFFFF"/>
      </font>
      <fill>
        <patternFill patternType="solid">
          <fgColor rgb="FFF79646"/>
          <bgColor rgb="FFF79646"/>
        </patternFill>
      </fill>
      <border/>
    </dxf>
    <dxf>
      <font>
        <b/>
      </font>
      <fill>
        <patternFill patternType="solid">
          <fgColor rgb="FFFFFF00"/>
          <bgColor rgb="FFFFFF00"/>
        </patternFill>
      </fill>
      <border/>
    </dxf>
    <dxf>
      <font>
        <b/>
        <color rgb="FFFFFFFF"/>
      </font>
      <fill>
        <patternFill patternType="solid">
          <fgColor rgb="FF00B050"/>
          <bgColor rgb="FF00B050"/>
        </patternFill>
      </fill>
      <border/>
    </dxf>
    <dxf>
      <font>
        <b/>
      </font>
      <fill>
        <patternFill patternType="solid">
          <fgColor rgb="FFF79646"/>
          <bgColor rgb="FFF79646"/>
        </patternFill>
      </fill>
      <border/>
    </dxf>
    <dxf>
      <font>
        <b/>
        <color rgb="FFFFFFFF"/>
      </font>
      <fill>
        <patternFill patternType="solid">
          <fgColor rgb="FFFF0000"/>
          <bgColor rgb="FFFF0000"/>
        </patternFill>
      </fill>
      <border/>
    </dxf>
    <dxf>
      <font>
        <b/>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worksheet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worksheet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worksheetdrawing3.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png"/><Relationship Id="rId3" Type="http://schemas.openxmlformats.org/officeDocument/2006/relationships/image" Target="../media/image5.png"/><Relationship Id="rId4" Type="http://schemas.openxmlformats.org/officeDocument/2006/relationships/image" Target="../media/image6.png"/><Relationship Id="rId5" Type="http://schemas.openxmlformats.org/officeDocument/2006/relationships/image" Target="../media/image7.png"/><Relationship Id="rId6" Type="http://schemas.openxmlformats.org/officeDocument/2006/relationships/image" Target="../media/image8.png"/><Relationship Id="rId7" Type="http://schemas.openxmlformats.org/officeDocument/2006/relationships/image" Target="../media/image9.png"/></Relationships>
</file>

<file path=xl/drawings/_rels/worksheet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worksheet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worksheet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worksheet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worksheet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1</xdr:col>
      <xdr:colOff>1971675</xdr:colOff>
      <xdr:row>10</xdr:row>
      <xdr:rowOff>114300</xdr:rowOff>
    </xdr:from>
    <xdr:ext cx="1438275" cy="4867275"/>
    <xdr:sp macro="" textlink="">
      <xdr:nvSpPr>
        <xdr:cNvPr id="2" name="1 Flecha izquierda">
          <a:hlinkClick r:id="rId1"/>
          <a:extLst>
            <a:ext uri="{FF2B5EF4-FFF2-40B4-BE49-F238E27FC236}"/>
          </a:extLst>
        </xdr:cNvPr>
        <xdr:cNvSpPr/>
      </xdr:nvSpPr>
      <xdr:spPr>
        <a:xfrm>
          <a:off x="2352675" y="3476625"/>
          <a:ext cx="1428750" cy="847725"/>
        </a:xfrm>
        <a:prstGeom prst="leftArrow">
          <a:avLst/>
        </a:prstGeom>
        <a:solidFill>
          <a:srgbClr val="FFFF66"/>
        </a:solidFill>
        <a:ln cap="flat" cmpd="sng" w="25400" algn="ctr">
          <a:noFill/>
          <a:prstDash val="solid"/>
        </a:ln>
        <a:effectLst/>
        <a:scene3d>
          <a:camera prst="orthographicFront">
            <a:rot lat="0" lon="0" rev="0"/>
          </a:camera>
          <a:lightRig dir="t" rig="contrasting">
            <a:rot lat="0" lon="0" rev="7800000"/>
          </a:lightRig>
        </a:scene3d>
        <a:sp3d>
          <a:bevelT h="139700" w="139700"/>
        </a:sp3d>
      </xdr:spPr>
      <xdr:style>
        <a:lnRef idx="2">
          <a:schemeClr val="accent1">
            <a:shade val="50000"/>
          </a:schemeClr>
        </a:lnRef>
        <a:fillRef idx="1">
          <a:schemeClr val="accent1"/>
        </a:fillRef>
        <a:effectRef idx="0">
          <a:schemeClr val="accent1"/>
        </a:effectRef>
        <a:fontRef idx="minor">
          <a:schemeClr val="lt1"/>
        </a:fontRef>
      </xdr:style>
      <xdr:txBody>
        <a:bodyPr anchor="ctr" rtlCol="0" horzOverflow="clip" vertOverflow="clip"/>
        <a:lstStyle/>
        <a:p>
          <a:pPr lvl="0" algn="ctr"/>
          <a:r>
            <a:rPr b="1" lang="es-CO" sz="1600">
              <a:solidFill>
                <a:sysClr lastClr="000000" val="windowText"/>
              </a:solidFill>
              <a:latin typeface="Arial Narrow" pitchFamily="34" charset="0"/>
            </a:rPr>
            <a:t>REGRESAR</a:t>
          </a:r>
        </a:p>
      </xdr:txBody>
    </xdr:sp>
    <xdr:clientData fLocksWithSheet="0"/>
  </xdr:oneCellAnchor>
</xdr:wsDr>
</file>

<file path=xl/drawings/worksheet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1</xdr:col>
      <xdr:colOff>76200</xdr:colOff>
      <xdr:row>1</xdr:row>
      <xdr:rowOff>76200</xdr:rowOff>
    </xdr:from>
    <xdr:ext cx="942975" cy="8763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15</xdr:col>
      <xdr:colOff>28575</xdr:colOff>
      <xdr:row>1</xdr:row>
      <xdr:rowOff>104775</xdr:rowOff>
    </xdr:from>
    <xdr:ext cx="819150" cy="76200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worksheet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35</xdr:col>
      <xdr:colOff>790575</xdr:colOff>
      <xdr:row>100</xdr:row>
      <xdr:rowOff>104775</xdr:rowOff>
    </xdr:from>
    <xdr:ext cx="476250" cy="80010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381000</xdr:colOff>
      <xdr:row>100</xdr:row>
      <xdr:rowOff>57150</xdr:rowOff>
    </xdr:from>
    <xdr:ext cx="1219200" cy="1095375"/>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oneCellAnchor>
    <xdr:from>
      <xdr:col>17</xdr:col>
      <xdr:colOff>752475</xdr:colOff>
      <xdr:row>100</xdr:row>
      <xdr:rowOff>200025</xdr:rowOff>
    </xdr:from>
    <xdr:ext cx="1009650" cy="904875"/>
    <xdr:pic>
      <xdr:nvPicPr>
        <xdr:cNvPr id="0" name="image5.png"/>
        <xdr:cNvPicPr preferRelativeResize="0"/>
      </xdr:nvPicPr>
      <xdr:blipFill>
        <a:blip cstate="print" r:embed="rId3"/>
        <a:stretch>
          <a:fillRect/>
        </a:stretch>
      </xdr:blipFill>
      <xdr:spPr>
        <a:prstGeom prst="rect">
          <a:avLst/>
        </a:prstGeom>
        <a:noFill/>
      </xdr:spPr>
    </xdr:pic>
    <xdr:clientData fLocksWithSheet="0"/>
  </xdr:oneCellAnchor>
  <xdr:oneCellAnchor>
    <xdr:from>
      <xdr:col>40</xdr:col>
      <xdr:colOff>676275</xdr:colOff>
      <xdr:row>100</xdr:row>
      <xdr:rowOff>152400</xdr:rowOff>
    </xdr:from>
    <xdr:ext cx="1085850" cy="971550"/>
    <xdr:pic>
      <xdr:nvPicPr>
        <xdr:cNvPr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66</xdr:col>
      <xdr:colOff>1209675</xdr:colOff>
      <xdr:row>100</xdr:row>
      <xdr:rowOff>209550</xdr:rowOff>
    </xdr:from>
    <xdr:ext cx="1028700" cy="923925"/>
    <xdr:pic>
      <xdr:nvPicPr>
        <xdr:cNvPr id="0" name="image7.png"/>
        <xdr:cNvPicPr preferRelativeResize="0"/>
      </xdr:nvPicPr>
      <xdr:blipFill>
        <a:blip cstate="print" r:embed="rId5"/>
        <a:stretch>
          <a:fillRect/>
        </a:stretch>
      </xdr:blipFill>
      <xdr:spPr>
        <a:prstGeom prst="rect">
          <a:avLst/>
        </a:prstGeom>
        <a:noFill/>
      </xdr:spPr>
    </xdr:pic>
    <xdr:clientData fLocksWithSheet="0"/>
  </xdr:oneCellAnchor>
  <xdr:oneCellAnchor>
    <xdr:from>
      <xdr:col>19</xdr:col>
      <xdr:colOff>1304925</xdr:colOff>
      <xdr:row>100</xdr:row>
      <xdr:rowOff>66675</xdr:rowOff>
    </xdr:from>
    <xdr:ext cx="1219200" cy="1095375"/>
    <xdr:pic>
      <xdr:nvPicPr>
        <xdr:cNvPr id="0" name="image8.png"/>
        <xdr:cNvPicPr preferRelativeResize="0"/>
      </xdr:nvPicPr>
      <xdr:blipFill>
        <a:blip cstate="print" r:embed="rId6"/>
        <a:stretch>
          <a:fillRect/>
        </a:stretch>
      </xdr:blipFill>
      <xdr:spPr>
        <a:prstGeom prst="rect">
          <a:avLst/>
        </a:prstGeom>
        <a:noFill/>
      </xdr:spPr>
    </xdr:pic>
    <xdr:clientData fLocksWithSheet="0"/>
  </xdr:oneCellAnchor>
  <xdr:oneCellAnchor>
    <xdr:from>
      <xdr:col>43</xdr:col>
      <xdr:colOff>933450</xdr:colOff>
      <xdr:row>100</xdr:row>
      <xdr:rowOff>76200</xdr:rowOff>
    </xdr:from>
    <xdr:ext cx="1962150" cy="1095375"/>
    <xdr:pic>
      <xdr:nvPicPr>
        <xdr:cNvPr id="0" name="image9.png"/>
        <xdr:cNvPicPr preferRelativeResize="0"/>
      </xdr:nvPicPr>
      <xdr:blipFill>
        <a:blip cstate="print" r:embed="rId7"/>
        <a:stretch>
          <a:fillRect/>
        </a:stretch>
      </xdr:blipFill>
      <xdr:spPr>
        <a:prstGeom prst="rect">
          <a:avLst/>
        </a:prstGeom>
        <a:noFill/>
      </xdr:spPr>
    </xdr:pic>
    <xdr:clientData fLocksWithSheet="0"/>
  </xdr:oneCellAnchor>
</xdr:wsDr>
</file>

<file path=xl/drawings/worksheet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2</xdr:col>
      <xdr:colOff>1933575</xdr:colOff>
      <xdr:row>16</xdr:row>
      <xdr:rowOff>142875</xdr:rowOff>
    </xdr:from>
    <xdr:ext cx="4248150" cy="600075"/>
    <xdr:sp macro="" textlink="">
      <xdr:nvSpPr>
        <xdr:cNvPr id="2" name="1 Flecha izquierda">
          <a:hlinkClick r:id="rId1"/>
          <a:extLst>
            <a:ext uri="{FF2B5EF4-FFF2-40B4-BE49-F238E27FC236}"/>
          </a:extLst>
        </xdr:cNvPr>
        <xdr:cNvSpPr/>
      </xdr:nvSpPr>
      <xdr:spPr>
        <a:xfrm>
          <a:off x="3527489" y="5945281"/>
          <a:ext cx="4255558" cy="579965"/>
        </a:xfrm>
        <a:prstGeom prst="leftArrow">
          <a:avLst/>
        </a:prstGeom>
        <a:solidFill>
          <a:srgbClr val="92D050"/>
        </a:solidFill>
        <a:ln cap="flat" cmpd="sng" w="25400" algn="ctr">
          <a:noFill/>
          <a:prstDash val="solid"/>
        </a:ln>
        <a:effectLst/>
        <a:scene3d>
          <a:camera prst="orthographicFront">
            <a:rot lat="0" lon="0" rev="0"/>
          </a:camera>
          <a:lightRig dir="t" rig="contrasting">
            <a:rot lat="0" lon="0" rev="7800000"/>
          </a:lightRig>
        </a:scene3d>
        <a:sp3d>
          <a:bevelT h="139700" w="139700"/>
        </a:sp3d>
      </xdr:spPr>
      <xdr:style>
        <a:lnRef idx="2">
          <a:schemeClr val="accent1">
            <a:shade val="50000"/>
          </a:schemeClr>
        </a:lnRef>
        <a:fillRef idx="1">
          <a:schemeClr val="accent1"/>
        </a:fillRef>
        <a:effectRef idx="0">
          <a:schemeClr val="accent1"/>
        </a:effectRef>
        <a:fontRef idx="minor">
          <a:schemeClr val="lt1"/>
        </a:fontRef>
      </xdr:style>
      <xdr:txBody>
        <a:bodyPr anchor="ctr" rtlCol="0" horzOverflow="clip" vertOverflow="clip"/>
        <a:lstStyle/>
        <a:p>
          <a:pPr lvl="0" algn="ctr"/>
          <a:r>
            <a:rPr b="1" i="0" lang="es-CO" sz="1400">
              <a:latin typeface="Tahoma" pitchFamily="34" charset="0"/>
              <a:ea typeface="Tahoma" pitchFamily="34" charset="0"/>
              <a:cs typeface="Tahoma" pitchFamily="34" charset="0"/>
            </a:rPr>
            <a:t>REGRESAR AL MAPA DE RIESGOS</a:t>
          </a:r>
        </a:p>
      </xdr:txBody>
    </xdr:sp>
    <xdr:clientData fLocksWithSheet="0"/>
  </xdr:oneCellAnchor>
</xdr:wsDr>
</file>

<file path=xl/drawings/worksheet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3</xdr:col>
      <xdr:colOff>2305050</xdr:colOff>
      <xdr:row>21</xdr:row>
      <xdr:rowOff>104775</xdr:rowOff>
    </xdr:from>
    <xdr:ext cx="2771775" cy="895350"/>
    <xdr:sp macro="" textlink="">
      <xdr:nvSpPr>
        <xdr:cNvPr id="2" name="1 Flecha izquierda">
          <a:hlinkClick r:id="rId1"/>
          <a:extLst>
            <a:ext uri="{FF2B5EF4-FFF2-40B4-BE49-F238E27FC236}"/>
          </a:extLst>
        </xdr:cNvPr>
        <xdr:cNvSpPr/>
      </xdr:nvSpPr>
      <xdr:spPr>
        <a:xfrm>
          <a:off x="4067244" y="4923736"/>
          <a:ext cx="2768944" cy="846483"/>
        </a:xfrm>
        <a:prstGeom prst="leftArrow">
          <a:avLst/>
        </a:prstGeom>
        <a:solidFill>
          <a:schemeClr val="accent1"/>
        </a:solidFill>
        <a:ln cap="flat" cmpd="sng" w="25400" algn="ctr">
          <a:noFill/>
          <a:prstDash val="solid"/>
        </a:ln>
        <a:effectLst>
          <a:outerShdw blurRad="190500" algn="ctr" dir="2700000" dist="228600">
            <a:srgbClr val="000000">
              <a:alpha val="30000"/>
            </a:srgbClr>
          </a:outerShdw>
        </a:effectLst>
        <a:scene3d>
          <a:camera prst="orthographicFront">
            <a:rot lat="0" lon="0" rev="0"/>
          </a:camera>
          <a:lightRig dir="t" rig="glow">
            <a:rot lat="0" lon="0" rev="4800000"/>
          </a:lightRig>
        </a:scene3d>
        <a:sp3d prstMaterial="matte">
          <a:bevelT h="63500" w="127000"/>
        </a:sp3d>
      </xdr:spPr>
      <xdr:style>
        <a:lnRef idx="2">
          <a:schemeClr val="accent1">
            <a:shade val="50000"/>
          </a:schemeClr>
        </a:lnRef>
        <a:fillRef idx="1">
          <a:schemeClr val="accent1"/>
        </a:fillRef>
        <a:effectRef idx="0">
          <a:schemeClr val="accent1"/>
        </a:effectRef>
        <a:fontRef idx="minor">
          <a:schemeClr val="lt1"/>
        </a:fontRef>
      </xdr:style>
      <xdr:txBody>
        <a:bodyPr anchor="ctr" rtlCol="0" horzOverflow="clip" vertOverflow="clip"/>
        <a:lstStyle/>
        <a:p>
          <a:r>
            <a:rPr b="1" i="0" lang="es-CO" sz="1100">
              <a:solidFill>
                <a:schemeClr val="lt1"/>
              </a:solidFill>
              <a:effectLst/>
              <a:latin typeface="+mn-lt"/>
              <a:ea typeface="+mn-ea"/>
              <a:cs typeface="+mn-cs"/>
            </a:rPr>
            <a:t>    </a:t>
          </a:r>
          <a:r>
            <a:rPr b="1" i="0" lang="es-CO" sz="1000">
              <a:solidFill>
                <a:schemeClr val="lt1"/>
              </a:solidFill>
              <a:effectLst/>
              <a:latin typeface="Tahoma" pitchFamily="34" charset="0"/>
              <a:ea typeface="Tahoma" pitchFamily="34" charset="0"/>
              <a:cs typeface="Tahoma" pitchFamily="34" charset="0"/>
            </a:rPr>
            <a:t>REGRESAR AL MAPA DE</a:t>
          </a:r>
          <a:r>
            <a:rPr b="1" i="0" lang="es-CO" sz="1000">
              <a:solidFill>
                <a:schemeClr val="lt1"/>
              </a:solidFill>
              <a:effectLst/>
              <a:latin typeface="Tahoma" pitchFamily="34" charset="0"/>
              <a:ea typeface="Tahoma" pitchFamily="34" charset="0"/>
              <a:cs typeface="Tahoma" pitchFamily="34" charset="0"/>
            </a:rPr>
            <a:t> </a:t>
          </a:r>
          <a:r>
            <a:rPr b="1" i="0" lang="es-CO" sz="100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fLocksWithSheet="0"/>
  </xdr:oneCellAnchor>
</xdr:wsDr>
</file>

<file path=xl/drawings/worksheet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2</xdr:col>
      <xdr:colOff>3505200</xdr:colOff>
      <xdr:row>6</xdr:row>
      <xdr:rowOff>38100</xdr:rowOff>
    </xdr:from>
    <xdr:ext cx="4867275" cy="752475"/>
    <xdr:sp macro="" textlink="">
      <xdr:nvSpPr>
        <xdr:cNvPr id="2" name="1 Flecha izquierda">
          <a:hlinkClick r:id="rId1"/>
          <a:extLst>
            <a:ext uri="{FF2B5EF4-FFF2-40B4-BE49-F238E27FC236}"/>
          </a:extLst>
        </xdr:cNvPr>
        <xdr:cNvSpPr/>
      </xdr:nvSpPr>
      <xdr:spPr>
        <a:xfrm>
          <a:off x="4505680" y="7208693"/>
          <a:ext cx="4694605" cy="754101"/>
        </a:xfrm>
        <a:prstGeom prst="leftArrow">
          <a:avLst/>
        </a:prstGeom>
        <a:solidFill>
          <a:srgbClr val="92D050"/>
        </a:solidFill>
        <a:ln cap="flat" cmpd="sng" w="25400" algn="ctr">
          <a:noFill/>
          <a:prstDash val="solid"/>
        </a:ln>
        <a:effectLst/>
        <a:scene3d>
          <a:camera prst="orthographicFront">
            <a:rot lat="0" lon="0" rev="0"/>
          </a:camera>
          <a:lightRig dir="t" rig="contrasting">
            <a:rot lat="0" lon="0" rev="7800000"/>
          </a:lightRig>
        </a:scene3d>
        <a:sp3d>
          <a:bevelT h="139700" w="139700"/>
        </a:sp3d>
      </xdr:spPr>
      <xdr:style>
        <a:lnRef idx="2">
          <a:schemeClr val="accent1">
            <a:shade val="50000"/>
          </a:schemeClr>
        </a:lnRef>
        <a:fillRef idx="1">
          <a:schemeClr val="accent1"/>
        </a:fillRef>
        <a:effectRef idx="0">
          <a:schemeClr val="accent1"/>
        </a:effectRef>
        <a:fontRef idx="minor">
          <a:schemeClr val="lt1"/>
        </a:fontRef>
      </xdr:style>
      <xdr:txBody>
        <a:bodyPr anchor="ctr" rtlCol="0" horzOverflow="clip" vertOverflow="clip"/>
        <a:lstStyle/>
        <a:p>
          <a:pPr lvl="0" algn="ctr"/>
          <a:r>
            <a:rPr b="1" i="0" lang="es-CO" sz="2000">
              <a:latin typeface="Arial Narrow" pitchFamily="34" charset="0"/>
            </a:rPr>
            <a:t>REGRESAR AL MAPA DE RIESGOS</a:t>
          </a:r>
        </a:p>
      </xdr:txBody>
    </xdr:sp>
    <xdr:clientData fLocksWithSheet="0"/>
  </xdr:oneCellAnchor>
</xdr:wsDr>
</file>

<file path=xl/drawings/worksheet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1</xdr:col>
      <xdr:colOff>1152525</xdr:colOff>
      <xdr:row>25</xdr:row>
      <xdr:rowOff>76200</xdr:rowOff>
    </xdr:from>
    <xdr:ext cx="4648200" cy="857250"/>
    <xdr:sp macro="" textlink="">
      <xdr:nvSpPr>
        <xdr:cNvPr id="2" name="1 Flecha izquierda">
          <a:hlinkClick r:id="rId1"/>
          <a:extLst>
            <a:ext uri="{FF2B5EF4-FFF2-40B4-BE49-F238E27FC236}"/>
          </a:extLst>
        </xdr:cNvPr>
        <xdr:cNvSpPr/>
      </xdr:nvSpPr>
      <xdr:spPr>
        <a:xfrm>
          <a:off x="1159220" y="4269271"/>
          <a:ext cx="3571529" cy="826604"/>
        </a:xfrm>
        <a:prstGeom prst="leftArrow">
          <a:avLst/>
        </a:prstGeom>
        <a:solidFill>
          <a:schemeClr val="accent1"/>
        </a:solidFill>
        <a:ln cap="flat" cmpd="sng" w="25400" algn="ctr">
          <a:noFill/>
          <a:prstDash val="solid"/>
        </a:ln>
        <a:effectLst>
          <a:outerShdw blurRad="44450" algn="ctr" dir="5400000" dist="27940">
            <a:srgbClr val="000000">
              <a:alpha val="32000"/>
            </a:srgbClr>
          </a:outerShdw>
        </a:effectLst>
        <a:scene3d>
          <a:camera prst="orthographicFront">
            <a:rot lat="0" lon="0" rev="0"/>
          </a:camera>
          <a:lightRig dir="t" rig="balanced">
            <a:rot lat="0" lon="0" rev="8700000"/>
          </a:lightRig>
        </a:scene3d>
        <a:sp3d>
          <a:bevelT h="38100" w="190500"/>
        </a:sp3d>
      </xdr:spPr>
      <xdr:style>
        <a:lnRef idx="2">
          <a:schemeClr val="accent1">
            <a:shade val="50000"/>
          </a:schemeClr>
        </a:lnRef>
        <a:fillRef idx="1">
          <a:schemeClr val="accent1"/>
        </a:fillRef>
        <a:effectRef idx="0">
          <a:schemeClr val="accent1"/>
        </a:effectRef>
        <a:fontRef idx="minor">
          <a:schemeClr val="lt1"/>
        </a:fontRef>
      </xdr:style>
      <xdr:txBody>
        <a:bodyPr anchor="ctr" rtlCol="0" horzOverflow="clip" vertOverflow="clip"/>
        <a:lstStyle/>
        <a:p>
          <a:pPr lvl="0" algn="ctr"/>
          <a:r>
            <a:rPr b="1" lang="es-CO" sz="1400">
              <a:latin typeface="Arial Narrow" pitchFamily="34" charset="0"/>
            </a:rPr>
            <a:t>REGRESAR AL MAPA DE RIESGOS</a:t>
          </a:r>
        </a:p>
      </xdr:txBody>
    </xdr:sp>
    <xdr:clientData fLocksWithSheet="0"/>
  </xdr:oneCellAnchor>
</xdr:wsDr>
</file>

<file path=xl/drawings/worksheet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17</xdr:col>
      <xdr:colOff>771525</xdr:colOff>
      <xdr:row>11</xdr:row>
      <xdr:rowOff>171450</xdr:rowOff>
    </xdr:from>
    <xdr:ext cx="1571625" cy="1314450"/>
    <xdr:sp macro="" textlink="">
      <xdr:nvSpPr>
        <xdr:cNvPr id="2" name="1 Flecha izquierda">
          <a:hlinkClick r:id="rId1"/>
          <a:extLst>
            <a:ext uri="{FF2B5EF4-FFF2-40B4-BE49-F238E27FC236}"/>
          </a:extLst>
        </xdr:cNvPr>
        <xdr:cNvSpPr/>
      </xdr:nvSpPr>
      <xdr:spPr>
        <a:xfrm>
          <a:off x="20302534" y="4119563"/>
          <a:ext cx="1569248" cy="654843"/>
        </a:xfrm>
        <a:prstGeom prst="leftArrow">
          <a:avLst/>
        </a:prstGeom>
        <a:solidFill>
          <a:schemeClr val="accent1"/>
        </a:solidFill>
        <a:ln cap="flat" cmpd="sng" w="25400"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anchor="t" rtlCol="0" horzOverflow="clip" vertOverflow="clip"/>
        <a:lstStyle/>
        <a:p>
          <a:pPr lvl="0" algn="l"/>
          <a:r>
            <a:rPr lang="es-CO" sz="1100"/>
            <a:t>  </a:t>
          </a:r>
          <a:r>
            <a:rPr lang="es-CO" sz="800"/>
            <a:t>MATRIZ</a:t>
          </a:r>
          <a:r>
            <a:rPr lang="es-CO" sz="800"/>
            <a:t> DE CALIFICACIÓN</a:t>
          </a:r>
          <a:endParaRPr lang="es-CO" sz="800"/>
        </a:p>
      </xdr:txBody>
    </xdr:sp>
    <xdr:clientData fLocksWithSheet="0"/>
  </xdr:oneCellAnchor>
</xdr:wsDr>
</file>

<file path=xl/theme/theme1.xml><?xml version="1.0" encoding="utf-8"?>
<a:theme xmlns:a="http://schemas.openxmlformats.org/drawingml/2006/main" xmlns:r="http://schemas.openxmlformats.org/officeDocument/2006/relationships" name="Tema de Offic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cap="flat" cmpd="sng" w="9525" algn="ctr">
          <a:solidFill>
            <a:schemeClr val="phClr">
              <a:shade val="95000"/>
              <a:satMod val="105000"/>
            </a:schemeClr>
          </a:solidFill>
          <a:prstDash val="solid"/>
        </a:ln>
        <a:ln cap="flat" cmpd="sng" w="25400" algn="ctr">
          <a:solidFill>
            <a:schemeClr val="phClr"/>
          </a:solidFill>
          <a:prstDash val="solid"/>
        </a:ln>
        <a:ln cap="flat" cmpd="sng" w="38100" algn="ctr">
          <a:solidFill>
            <a:schemeClr val="phClr"/>
          </a:solidFill>
          <a:prstDash val="solid"/>
        </a:ln>
      </a:lnStyleLst>
      <a:effectStyleLst>
        <a:effectStyle>
          <a:effectLst>
            <a:outerShdw blurRad="40000" rotWithShape="0" dir="5400000" dist="20000">
              <a:srgbClr val="000000">
                <a:alpha val="38000"/>
              </a:srgbClr>
            </a:outerShdw>
          </a:effectLst>
        </a:effectStyle>
        <a:effectStyle>
          <a:effectLst>
            <a:outerShdw blurRad="40000" rotWithShape="0" dir="5400000" dist="23000">
              <a:srgbClr val="000000">
                <a:alpha val="35000"/>
              </a:srgbClr>
            </a:outerShdw>
          </a:effectLst>
        </a:effectStyle>
        <a:effectStyle>
          <a:effectLst>
            <a:outerShdw blurRad="40000" rotWithShape="0" dir="5400000" dist="2300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worksheet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worksheet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worksheet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worksheet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worksheet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worksheet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worksheetdrawing7.xml"/></Relationships>
</file>

<file path=xl/worksheets/_rels/sheet8.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worksheetdrawing8.xml"/><Relationship Id="rId3"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CCFFFF"/>
    <pageSetUpPr/>
  </sheetPr>
  <sheetViews>
    <sheetView workbookViewId="0"/>
  </sheetViews>
  <sheetFormatPr customHeight="1" defaultColWidth="14.43" defaultRowHeight="15.0"/>
  <cols>
    <col customWidth="1" min="1" max="1" width="5.71"/>
    <col customWidth="1" min="2" max="3" width="45.71"/>
    <col customWidth="1" min="4" max="4" width="35.57"/>
    <col customWidth="1" min="5" max="6" width="11.43"/>
    <col customWidth="1" min="7" max="11" width="10.71"/>
  </cols>
  <sheetData>
    <row r="1" ht="3.75" customHeight="1">
      <c r="A1" s="1"/>
      <c r="B1" s="1"/>
      <c r="C1" s="1"/>
      <c r="D1" s="1"/>
      <c r="E1" s="1"/>
      <c r="F1" s="1"/>
      <c r="G1" s="1"/>
      <c r="H1" s="1"/>
      <c r="I1" s="1"/>
      <c r="J1" s="1"/>
      <c r="K1" s="1"/>
    </row>
    <row r="2" ht="2.25" customHeight="1">
      <c r="A2" s="1"/>
      <c r="B2" s="1"/>
      <c r="C2" s="1"/>
      <c r="D2" s="1"/>
      <c r="E2" s="1"/>
      <c r="F2" s="1"/>
      <c r="G2" s="1"/>
      <c r="H2" s="1"/>
      <c r="I2" s="1"/>
      <c r="J2" s="1"/>
      <c r="K2" s="1"/>
    </row>
    <row r="3">
      <c r="A3" s="1"/>
      <c r="B3" s="2" t="s">
        <v>0</v>
      </c>
      <c r="C3" s="3"/>
      <c r="D3" s="4"/>
      <c r="E3" s="1"/>
      <c r="F3" s="1"/>
      <c r="G3" s="1"/>
      <c r="H3" s="1"/>
      <c r="I3" s="1"/>
      <c r="J3" s="1"/>
      <c r="K3" s="1"/>
    </row>
    <row r="4" ht="108.0" customHeight="1">
      <c r="A4" s="1"/>
      <c r="B4" s="5" t="s">
        <v>1</v>
      </c>
      <c r="C4" s="5" t="s">
        <v>2</v>
      </c>
      <c r="D4" s="5" t="s">
        <v>3</v>
      </c>
      <c r="E4" s="1"/>
      <c r="F4" s="1"/>
      <c r="G4" s="1"/>
      <c r="H4" s="1"/>
      <c r="I4" s="1"/>
      <c r="J4" s="1"/>
      <c r="K4" s="1"/>
    </row>
    <row r="5">
      <c r="A5" s="1"/>
      <c r="B5" s="6" t="s">
        <v>4</v>
      </c>
      <c r="C5" s="7" t="s">
        <v>5</v>
      </c>
      <c r="D5" s="7" t="s">
        <v>6</v>
      </c>
      <c r="E5" s="1"/>
      <c r="F5" s="1"/>
      <c r="G5" s="1"/>
      <c r="H5" s="1"/>
      <c r="I5" s="1"/>
      <c r="J5" s="1"/>
      <c r="K5" s="1"/>
    </row>
    <row r="6">
      <c r="A6" s="1"/>
      <c r="B6" s="6" t="s">
        <v>7</v>
      </c>
      <c r="C6" s="8"/>
      <c r="D6" s="8"/>
      <c r="E6" s="1"/>
      <c r="F6" s="1"/>
      <c r="G6" s="1"/>
      <c r="H6" s="1"/>
      <c r="I6" s="1"/>
      <c r="J6" s="1"/>
      <c r="K6" s="1"/>
    </row>
    <row r="7">
      <c r="A7" s="1"/>
      <c r="B7" s="9" t="s">
        <v>8</v>
      </c>
      <c r="C7" s="10" t="s">
        <v>9</v>
      </c>
      <c r="D7" s="10" t="s">
        <v>10</v>
      </c>
      <c r="E7" s="1"/>
      <c r="F7" s="1"/>
      <c r="G7" s="1"/>
      <c r="H7" s="1"/>
      <c r="I7" s="1"/>
      <c r="J7" s="1"/>
      <c r="K7" s="1"/>
    </row>
    <row r="8">
      <c r="A8" s="1"/>
      <c r="B8" s="9" t="s">
        <v>11</v>
      </c>
      <c r="C8" s="10" t="s">
        <v>12</v>
      </c>
      <c r="D8" s="10" t="s">
        <v>13</v>
      </c>
      <c r="E8" s="1"/>
      <c r="F8" s="1"/>
      <c r="G8" s="1"/>
      <c r="H8" s="1"/>
      <c r="I8" s="1"/>
      <c r="J8" s="1"/>
      <c r="K8" s="1"/>
    </row>
    <row r="9" ht="50.25" customHeight="1">
      <c r="A9" s="1"/>
      <c r="B9" s="11" t="s">
        <v>14</v>
      </c>
      <c r="C9" s="11" t="s">
        <v>15</v>
      </c>
      <c r="D9" s="10" t="s">
        <v>16</v>
      </c>
      <c r="E9" s="1"/>
      <c r="F9" s="1"/>
      <c r="G9" s="1"/>
      <c r="H9" s="1"/>
      <c r="I9" s="1"/>
      <c r="J9" s="1"/>
      <c r="K9" s="1"/>
    </row>
    <row r="10" ht="62.25" customHeight="1">
      <c r="A10" s="1"/>
      <c r="B10" s="11" t="s">
        <v>17</v>
      </c>
      <c r="C10" s="12" t="s">
        <v>18</v>
      </c>
      <c r="D10" s="11" t="s">
        <v>19</v>
      </c>
      <c r="E10" s="1"/>
      <c r="F10" s="1"/>
      <c r="G10" s="1"/>
      <c r="H10" s="1"/>
      <c r="I10" s="1"/>
      <c r="J10" s="1"/>
      <c r="K10" s="1"/>
    </row>
    <row r="11" ht="64.5" customHeight="1">
      <c r="A11" s="1"/>
      <c r="B11" s="11"/>
      <c r="C11" s="11" t="s">
        <v>20</v>
      </c>
      <c r="D11" s="13" t="s">
        <v>21</v>
      </c>
      <c r="E11" s="1"/>
      <c r="F11" s="1"/>
      <c r="G11" s="1"/>
      <c r="H11" s="1"/>
      <c r="I11" s="1"/>
      <c r="J11" s="1"/>
      <c r="K11" s="1"/>
    </row>
    <row r="12" ht="81.75" customHeight="1">
      <c r="A12" s="1"/>
      <c r="B12" s="14"/>
      <c r="C12" s="1"/>
      <c r="D12" s="1"/>
      <c r="E12" s="1"/>
      <c r="F12" s="1"/>
      <c r="G12" s="1"/>
      <c r="H12" s="1"/>
      <c r="I12" s="1"/>
      <c r="J12" s="1"/>
      <c r="K12" s="1"/>
    </row>
    <row r="13" ht="81.75" customHeight="1">
      <c r="A13" s="1"/>
      <c r="B13" s="14"/>
      <c r="C13" s="1"/>
      <c r="D13" s="1"/>
      <c r="E13" s="1"/>
      <c r="F13" s="1"/>
      <c r="G13" s="1"/>
      <c r="H13" s="1"/>
      <c r="I13" s="1"/>
      <c r="J13" s="1"/>
      <c r="K13" s="1"/>
    </row>
    <row r="14" ht="81.75" customHeight="1">
      <c r="A14" s="1"/>
      <c r="B14" s="14"/>
      <c r="C14" s="1"/>
      <c r="D14" s="1"/>
      <c r="E14" s="1"/>
      <c r="F14" s="1"/>
      <c r="G14" s="1"/>
      <c r="H14" s="1"/>
      <c r="I14" s="1"/>
      <c r="J14" s="1"/>
      <c r="K14" s="1"/>
    </row>
    <row r="15" ht="81.75" customHeight="1">
      <c r="A15" s="1"/>
      <c r="B15" s="14"/>
      <c r="C15" s="1"/>
      <c r="D15" s="1"/>
      <c r="E15" s="1"/>
      <c r="F15" s="1"/>
      <c r="G15" s="1"/>
      <c r="H15" s="1"/>
      <c r="I15" s="1"/>
      <c r="J15" s="1"/>
      <c r="K15" s="1"/>
    </row>
    <row r="16" ht="81.75" customHeight="1">
      <c r="A16" s="1"/>
      <c r="B16" s="14"/>
      <c r="C16" s="1"/>
      <c r="D16" s="1"/>
      <c r="E16" s="1"/>
      <c r="F16" s="1"/>
      <c r="G16" s="1"/>
      <c r="H16" s="1"/>
      <c r="I16" s="1"/>
      <c r="J16" s="1"/>
      <c r="K16" s="1"/>
    </row>
    <row r="17" ht="81.75" customHeight="1">
      <c r="A17" s="1"/>
      <c r="B17" s="1"/>
      <c r="C17" s="1"/>
      <c r="D17" s="1"/>
      <c r="E17" s="1"/>
      <c r="F17" s="1"/>
      <c r="G17" s="1"/>
      <c r="H17" s="1"/>
      <c r="I17" s="1"/>
      <c r="J17" s="1"/>
      <c r="K17" s="1"/>
    </row>
    <row r="18" ht="81.75" customHeight="1">
      <c r="A18" s="1"/>
      <c r="B18" s="1"/>
      <c r="C18" s="1"/>
      <c r="D18" s="1"/>
      <c r="E18" s="1"/>
      <c r="F18" s="1"/>
      <c r="G18" s="1"/>
      <c r="H18" s="1"/>
      <c r="I18" s="1"/>
      <c r="J18" s="1"/>
      <c r="K18" s="1"/>
    </row>
    <row r="19">
      <c r="A19" s="1"/>
      <c r="B19" s="1"/>
      <c r="C19" s="1"/>
      <c r="D19" s="1"/>
      <c r="E19" s="1"/>
      <c r="F19" s="1"/>
      <c r="G19" s="1"/>
      <c r="H19" s="1"/>
      <c r="I19" s="1"/>
      <c r="J19" s="1"/>
      <c r="K19" s="1"/>
    </row>
    <row r="20">
      <c r="A20" s="1"/>
      <c r="B20" s="1"/>
      <c r="C20" s="1"/>
      <c r="D20" s="1"/>
      <c r="E20" s="1"/>
      <c r="F20" s="1"/>
      <c r="G20" s="1"/>
      <c r="H20" s="1"/>
      <c r="I20" s="1"/>
      <c r="J20" s="1"/>
      <c r="K20" s="1"/>
    </row>
    <row r="21" ht="15.75" customHeight="1">
      <c r="A21" s="1"/>
      <c r="B21" s="1"/>
      <c r="C21" s="1"/>
      <c r="D21" s="1"/>
      <c r="E21" s="1"/>
      <c r="F21" s="1"/>
      <c r="G21" s="1"/>
      <c r="H21" s="1"/>
      <c r="I21" s="1"/>
      <c r="J21" s="1"/>
      <c r="K21" s="1"/>
    </row>
    <row r="22" ht="15.75" customHeight="1">
      <c r="A22" s="1"/>
      <c r="B22" s="1"/>
      <c r="C22" s="1"/>
      <c r="D22" s="1"/>
      <c r="E22" s="1"/>
      <c r="F22" s="1"/>
      <c r="G22" s="1"/>
      <c r="H22" s="1"/>
      <c r="I22" s="1"/>
      <c r="J22" s="1"/>
      <c r="K22" s="1"/>
    </row>
    <row r="23" ht="15.75" customHeight="1">
      <c r="A23" s="1"/>
      <c r="B23" s="1"/>
      <c r="C23" s="1"/>
      <c r="D23" s="1"/>
      <c r="E23" s="1"/>
      <c r="F23" s="1"/>
      <c r="G23" s="1"/>
      <c r="H23" s="1"/>
      <c r="I23" s="1"/>
      <c r="J23" s="1"/>
      <c r="K23" s="1"/>
    </row>
    <row r="24" ht="15.75" customHeight="1">
      <c r="A24" s="1"/>
      <c r="B24" s="1"/>
      <c r="C24" s="1"/>
      <c r="D24" s="1"/>
      <c r="E24" s="1"/>
      <c r="F24" s="1"/>
      <c r="G24" s="1"/>
      <c r="H24" s="1"/>
      <c r="I24" s="1"/>
      <c r="J24" s="1"/>
      <c r="K24" s="1"/>
    </row>
    <row r="25" ht="15.75" customHeight="1">
      <c r="A25" s="1"/>
      <c r="B25" s="1"/>
      <c r="C25" s="1"/>
      <c r="D25" s="1"/>
      <c r="E25" s="1"/>
      <c r="F25" s="1"/>
      <c r="G25" s="1"/>
      <c r="H25" s="1"/>
      <c r="I25" s="1"/>
      <c r="J25" s="1"/>
      <c r="K25" s="1"/>
    </row>
    <row r="26" ht="15.75" customHeight="1">
      <c r="A26" s="1"/>
      <c r="B26" s="1"/>
      <c r="C26" s="1"/>
      <c r="D26" s="1"/>
      <c r="E26" s="1"/>
      <c r="F26" s="1"/>
      <c r="G26" s="1"/>
      <c r="H26" s="1"/>
      <c r="I26" s="1"/>
      <c r="J26" s="1"/>
      <c r="K26" s="1"/>
    </row>
    <row r="27" ht="15.75" customHeight="1">
      <c r="A27" s="1"/>
      <c r="B27" s="1"/>
      <c r="C27" s="1"/>
      <c r="D27" s="1"/>
      <c r="E27" s="1"/>
      <c r="F27" s="1"/>
      <c r="G27" s="1"/>
      <c r="H27" s="1"/>
      <c r="I27" s="1"/>
      <c r="J27" s="1"/>
      <c r="K27" s="1"/>
    </row>
    <row r="28" ht="15.75" customHeight="1">
      <c r="A28" s="1"/>
      <c r="B28" s="1"/>
      <c r="C28" s="1"/>
      <c r="D28" s="1"/>
      <c r="E28" s="1"/>
      <c r="F28" s="1"/>
      <c r="G28" s="1"/>
      <c r="H28" s="1"/>
      <c r="I28" s="1"/>
      <c r="J28" s="1"/>
      <c r="K28" s="1"/>
    </row>
    <row r="29" ht="15.75" customHeight="1">
      <c r="A29" s="1"/>
      <c r="B29" s="1"/>
      <c r="C29" s="1"/>
      <c r="D29" s="1"/>
      <c r="E29" s="1"/>
      <c r="F29" s="1"/>
      <c r="G29" s="1"/>
      <c r="H29" s="1"/>
      <c r="I29" s="1"/>
      <c r="J29" s="1"/>
      <c r="K29" s="1"/>
    </row>
    <row r="30" ht="15.75" customHeight="1">
      <c r="A30" s="1"/>
      <c r="B30" s="1"/>
      <c r="C30" s="1"/>
      <c r="D30" s="1"/>
      <c r="E30" s="1"/>
      <c r="F30" s="1"/>
      <c r="G30" s="1"/>
      <c r="H30" s="1"/>
      <c r="I30" s="1"/>
      <c r="J30" s="1"/>
      <c r="K30" s="1"/>
    </row>
    <row r="31" ht="15.75" customHeight="1">
      <c r="A31" s="1"/>
      <c r="B31" s="1"/>
      <c r="C31" s="1"/>
      <c r="D31" s="1"/>
      <c r="E31" s="1"/>
      <c r="F31" s="1"/>
      <c r="G31" s="1"/>
      <c r="H31" s="1"/>
      <c r="I31" s="1"/>
      <c r="J31" s="1"/>
      <c r="K31" s="1"/>
    </row>
    <row r="32" ht="15.75" customHeight="1">
      <c r="A32" s="1"/>
      <c r="B32" s="1"/>
      <c r="C32" s="1"/>
      <c r="D32" s="1"/>
      <c r="E32" s="1"/>
      <c r="F32" s="1"/>
      <c r="G32" s="1"/>
      <c r="H32" s="1"/>
      <c r="I32" s="1"/>
      <c r="J32" s="1"/>
      <c r="K32" s="1"/>
    </row>
    <row r="33" ht="15.75" customHeight="1">
      <c r="A33" s="1"/>
      <c r="B33" s="1"/>
      <c r="C33" s="1"/>
      <c r="D33" s="1"/>
      <c r="E33" s="1"/>
      <c r="F33" s="1"/>
      <c r="G33" s="1"/>
      <c r="H33" s="1"/>
      <c r="I33" s="1"/>
      <c r="J33" s="1"/>
      <c r="K33" s="1"/>
    </row>
    <row r="34" ht="15.75" customHeight="1">
      <c r="A34" s="1"/>
      <c r="B34" s="1"/>
      <c r="C34" s="1"/>
      <c r="D34" s="1"/>
      <c r="E34" s="1"/>
      <c r="F34" s="1"/>
      <c r="G34" s="1"/>
      <c r="H34" s="1"/>
      <c r="I34" s="1"/>
      <c r="J34" s="1"/>
      <c r="K34" s="1"/>
    </row>
    <row r="35" ht="15.75" customHeight="1">
      <c r="A35" s="1"/>
      <c r="B35" s="1"/>
      <c r="C35" s="1"/>
      <c r="D35" s="1"/>
      <c r="E35" s="1"/>
      <c r="F35" s="1"/>
      <c r="G35" s="1"/>
      <c r="H35" s="1"/>
      <c r="I35" s="1"/>
      <c r="J35" s="1"/>
      <c r="K35" s="1"/>
    </row>
    <row r="36" ht="15.75" customHeight="1">
      <c r="A36" s="1"/>
      <c r="B36" s="1"/>
      <c r="C36" s="1"/>
      <c r="D36" s="1"/>
      <c r="E36" s="1"/>
      <c r="F36" s="1"/>
      <c r="G36" s="1"/>
      <c r="H36" s="1"/>
      <c r="I36" s="1"/>
      <c r="J36" s="1"/>
      <c r="K36" s="1"/>
    </row>
    <row r="37" ht="15.75" customHeight="1">
      <c r="A37" s="1"/>
      <c r="B37" s="1"/>
      <c r="C37" s="1"/>
      <c r="D37" s="1"/>
      <c r="E37" s="1"/>
      <c r="F37" s="1"/>
      <c r="G37" s="1"/>
      <c r="H37" s="1"/>
      <c r="I37" s="1"/>
      <c r="J37" s="1"/>
      <c r="K37" s="1"/>
    </row>
    <row r="38" ht="15.75" customHeight="1">
      <c r="A38" s="1"/>
      <c r="B38" s="1"/>
      <c r="C38" s="1"/>
      <c r="D38" s="1"/>
      <c r="E38" s="1"/>
      <c r="F38" s="1"/>
      <c r="G38" s="1"/>
      <c r="H38" s="1"/>
      <c r="I38" s="1"/>
      <c r="J38" s="1"/>
      <c r="K38" s="1"/>
    </row>
    <row r="39" ht="15.75" customHeight="1">
      <c r="A39" s="1"/>
      <c r="B39" s="1"/>
      <c r="C39" s="1"/>
      <c r="D39" s="1"/>
      <c r="E39" s="1"/>
      <c r="F39" s="1"/>
      <c r="G39" s="1"/>
      <c r="H39" s="1"/>
      <c r="I39" s="1"/>
      <c r="J39" s="1"/>
      <c r="K39" s="1"/>
    </row>
    <row r="40" ht="15.75" customHeight="1">
      <c r="A40" s="1"/>
      <c r="B40" s="1"/>
      <c r="C40" s="1"/>
      <c r="D40" s="1"/>
      <c r="E40" s="1"/>
      <c r="F40" s="1"/>
      <c r="G40" s="1"/>
      <c r="H40" s="1"/>
      <c r="I40" s="1"/>
      <c r="J40" s="1"/>
      <c r="K40" s="1"/>
    </row>
    <row r="41" ht="15.75" customHeight="1">
      <c r="A41" s="1"/>
      <c r="B41" s="1"/>
      <c r="C41" s="1"/>
      <c r="D41" s="1"/>
      <c r="E41" s="1"/>
      <c r="F41" s="1"/>
      <c r="G41" s="1"/>
      <c r="H41" s="1"/>
      <c r="I41" s="1"/>
      <c r="J41" s="1"/>
      <c r="K41" s="1"/>
    </row>
    <row r="42" ht="15.75" customHeight="1">
      <c r="A42" s="1"/>
      <c r="B42" s="1"/>
      <c r="C42" s="1"/>
      <c r="D42" s="1"/>
      <c r="E42" s="1"/>
      <c r="F42" s="1"/>
      <c r="G42" s="1"/>
      <c r="H42" s="1"/>
      <c r="I42" s="1"/>
      <c r="J42" s="1"/>
      <c r="K42" s="1"/>
    </row>
    <row r="43" ht="15.75" customHeight="1">
      <c r="A43" s="1"/>
      <c r="B43" s="1"/>
      <c r="C43" s="1"/>
      <c r="D43" s="1"/>
      <c r="E43" s="1"/>
      <c r="F43" s="1"/>
      <c r="G43" s="1"/>
      <c r="H43" s="1"/>
      <c r="I43" s="1"/>
      <c r="J43" s="1"/>
      <c r="K43" s="1"/>
    </row>
    <row r="44" ht="15.75" customHeight="1">
      <c r="A44" s="1"/>
      <c r="B44" s="1"/>
      <c r="C44" s="1"/>
      <c r="D44" s="1"/>
      <c r="E44" s="1"/>
      <c r="F44" s="1"/>
      <c r="G44" s="1"/>
      <c r="H44" s="1"/>
      <c r="I44" s="1"/>
      <c r="J44" s="1"/>
      <c r="K44" s="1"/>
    </row>
    <row r="45" ht="15.75" customHeight="1">
      <c r="A45" s="1"/>
      <c r="B45" s="1"/>
      <c r="C45" s="1"/>
      <c r="D45" s="1"/>
      <c r="E45" s="1"/>
      <c r="F45" s="1"/>
      <c r="G45" s="1"/>
      <c r="H45" s="1"/>
      <c r="I45" s="1"/>
      <c r="J45" s="1"/>
      <c r="K45" s="1"/>
    </row>
    <row r="46" ht="15.75" customHeight="1">
      <c r="A46" s="1"/>
      <c r="B46" s="1"/>
      <c r="C46" s="1"/>
      <c r="D46" s="1"/>
      <c r="E46" s="1"/>
      <c r="F46" s="1"/>
      <c r="G46" s="1"/>
      <c r="H46" s="1"/>
      <c r="I46" s="1"/>
      <c r="J46" s="1"/>
      <c r="K46" s="1"/>
    </row>
    <row r="47" ht="15.75" customHeight="1">
      <c r="A47" s="1"/>
      <c r="B47" s="1"/>
      <c r="C47" s="1"/>
      <c r="D47" s="1"/>
      <c r="E47" s="1"/>
      <c r="F47" s="1"/>
      <c r="G47" s="1"/>
      <c r="H47" s="1"/>
      <c r="I47" s="1"/>
      <c r="J47" s="1"/>
      <c r="K47" s="1"/>
    </row>
    <row r="48" ht="15.75" customHeight="1">
      <c r="A48" s="1"/>
      <c r="B48" s="1"/>
      <c r="C48" s="1"/>
      <c r="D48" s="1"/>
      <c r="E48" s="1"/>
      <c r="F48" s="1"/>
      <c r="G48" s="1"/>
      <c r="H48" s="1"/>
      <c r="I48" s="1"/>
      <c r="J48" s="1"/>
      <c r="K48" s="1"/>
    </row>
    <row r="49" ht="15.75" customHeight="1">
      <c r="A49" s="1"/>
      <c r="B49" s="1"/>
      <c r="C49" s="1"/>
      <c r="D49" s="1"/>
      <c r="E49" s="1"/>
      <c r="F49" s="1"/>
      <c r="G49" s="1"/>
      <c r="H49" s="1"/>
      <c r="I49" s="1"/>
      <c r="J49" s="1"/>
      <c r="K49" s="1"/>
    </row>
    <row r="50" ht="15.75" customHeight="1">
      <c r="A50" s="1"/>
      <c r="B50" s="1"/>
      <c r="C50" s="1"/>
      <c r="D50" s="1"/>
      <c r="E50" s="1"/>
      <c r="F50" s="1"/>
      <c r="G50" s="1"/>
      <c r="H50" s="1"/>
      <c r="I50" s="1"/>
      <c r="J50" s="1"/>
      <c r="K50" s="1"/>
    </row>
    <row r="51" ht="15.75" customHeight="1">
      <c r="A51" s="1"/>
      <c r="B51" s="1"/>
      <c r="C51" s="1"/>
      <c r="D51" s="1"/>
      <c r="E51" s="1"/>
      <c r="F51" s="1"/>
      <c r="G51" s="1"/>
      <c r="H51" s="1"/>
      <c r="I51" s="1"/>
      <c r="J51" s="1"/>
      <c r="K51" s="1"/>
    </row>
    <row r="52" ht="15.75" customHeight="1">
      <c r="A52" s="1"/>
      <c r="B52" s="1"/>
      <c r="C52" s="1"/>
      <c r="D52" s="1"/>
      <c r="E52" s="1"/>
      <c r="F52" s="1"/>
      <c r="G52" s="1"/>
      <c r="H52" s="1"/>
      <c r="I52" s="1"/>
      <c r="J52" s="1"/>
      <c r="K52" s="1"/>
    </row>
    <row r="53" ht="15.75" customHeight="1">
      <c r="A53" s="1"/>
      <c r="B53" s="1"/>
      <c r="C53" s="1"/>
      <c r="D53" s="1"/>
      <c r="E53" s="1"/>
      <c r="F53" s="1"/>
      <c r="G53" s="1"/>
      <c r="H53" s="1"/>
      <c r="I53" s="1"/>
      <c r="J53" s="1"/>
      <c r="K53" s="1"/>
    </row>
    <row r="54" ht="15.75" customHeight="1">
      <c r="A54" s="1"/>
      <c r="B54" s="1"/>
      <c r="C54" s="1"/>
      <c r="D54" s="1"/>
      <c r="E54" s="1"/>
      <c r="F54" s="1"/>
      <c r="G54" s="1"/>
      <c r="H54" s="1"/>
      <c r="I54" s="1"/>
      <c r="J54" s="1"/>
      <c r="K54" s="1"/>
    </row>
    <row r="55" ht="15.75" customHeight="1">
      <c r="A55" s="1"/>
      <c r="B55" s="1"/>
      <c r="C55" s="1"/>
      <c r="D55" s="1"/>
      <c r="E55" s="1"/>
      <c r="F55" s="1"/>
      <c r="G55" s="1"/>
      <c r="H55" s="1"/>
      <c r="I55" s="1"/>
      <c r="J55" s="1"/>
      <c r="K55" s="1"/>
    </row>
    <row r="56" ht="15.75" customHeight="1">
      <c r="A56" s="1"/>
      <c r="B56" s="1"/>
      <c r="C56" s="1"/>
      <c r="D56" s="1"/>
      <c r="E56" s="1"/>
      <c r="F56" s="1"/>
      <c r="G56" s="1"/>
      <c r="H56" s="1"/>
      <c r="I56" s="1"/>
      <c r="J56" s="1"/>
      <c r="K56" s="1"/>
    </row>
    <row r="57" ht="15.75" customHeight="1">
      <c r="A57" s="1"/>
      <c r="B57" s="1"/>
      <c r="C57" s="1"/>
      <c r="D57" s="1"/>
      <c r="E57" s="1"/>
      <c r="F57" s="1"/>
      <c r="G57" s="1"/>
      <c r="H57" s="1"/>
      <c r="I57" s="1"/>
      <c r="J57" s="1"/>
      <c r="K57" s="1"/>
    </row>
    <row r="58" ht="15.75" customHeight="1">
      <c r="A58" s="1"/>
      <c r="B58" s="1"/>
      <c r="C58" s="1"/>
      <c r="D58" s="1"/>
      <c r="E58" s="1"/>
      <c r="F58" s="1"/>
      <c r="G58" s="1"/>
      <c r="H58" s="1"/>
      <c r="I58" s="1"/>
      <c r="J58" s="1"/>
      <c r="K58" s="1"/>
    </row>
    <row r="59" ht="15.75" customHeight="1">
      <c r="A59" s="1"/>
      <c r="B59" s="1"/>
      <c r="C59" s="1"/>
      <c r="D59" s="1"/>
      <c r="E59" s="1"/>
      <c r="F59" s="1"/>
      <c r="G59" s="1"/>
      <c r="H59" s="1"/>
      <c r="I59" s="1"/>
      <c r="J59" s="1"/>
      <c r="K59" s="1"/>
    </row>
    <row r="60" ht="15.75" customHeight="1">
      <c r="A60" s="1"/>
      <c r="B60" s="1"/>
      <c r="C60" s="1"/>
      <c r="D60" s="1"/>
      <c r="E60" s="1"/>
      <c r="F60" s="1"/>
      <c r="G60" s="1"/>
      <c r="H60" s="1"/>
      <c r="I60" s="1"/>
      <c r="J60" s="1"/>
      <c r="K60" s="1"/>
    </row>
    <row r="61" ht="15.75" customHeight="1">
      <c r="A61" s="1"/>
      <c r="B61" s="1"/>
      <c r="C61" s="1"/>
      <c r="D61" s="1"/>
      <c r="E61" s="1"/>
      <c r="F61" s="1"/>
      <c r="G61" s="1"/>
      <c r="H61" s="1"/>
      <c r="I61" s="1"/>
      <c r="J61" s="1"/>
      <c r="K61" s="1"/>
    </row>
    <row r="62" ht="15.75" customHeight="1">
      <c r="A62" s="1"/>
      <c r="B62" s="1"/>
      <c r="C62" s="1"/>
      <c r="D62" s="1"/>
      <c r="E62" s="1"/>
      <c r="F62" s="1"/>
      <c r="G62" s="1"/>
      <c r="H62" s="1"/>
      <c r="I62" s="1"/>
      <c r="J62" s="1"/>
      <c r="K62" s="1"/>
    </row>
    <row r="63" ht="15.75" customHeight="1">
      <c r="A63" s="1"/>
      <c r="B63" s="1"/>
      <c r="C63" s="1"/>
      <c r="D63" s="1"/>
      <c r="E63" s="1"/>
      <c r="F63" s="1"/>
      <c r="G63" s="1"/>
      <c r="H63" s="1"/>
      <c r="I63" s="1"/>
      <c r="J63" s="1"/>
      <c r="K63" s="1"/>
    </row>
    <row r="64" ht="15.75" customHeight="1">
      <c r="A64" s="1"/>
      <c r="B64" s="1"/>
      <c r="C64" s="1"/>
      <c r="D64" s="1"/>
      <c r="E64" s="1"/>
      <c r="F64" s="1"/>
      <c r="G64" s="1"/>
      <c r="H64" s="1"/>
      <c r="I64" s="1"/>
      <c r="J64" s="1"/>
      <c r="K64" s="1"/>
    </row>
    <row r="65" ht="15.75" customHeight="1">
      <c r="A65" s="1"/>
      <c r="B65" s="1"/>
      <c r="C65" s="1"/>
      <c r="D65" s="1"/>
      <c r="E65" s="1"/>
      <c r="F65" s="1"/>
      <c r="G65" s="1"/>
      <c r="H65" s="1"/>
      <c r="I65" s="1"/>
      <c r="J65" s="1"/>
      <c r="K65" s="1"/>
    </row>
    <row r="66" ht="15.75" customHeight="1">
      <c r="A66" s="1"/>
      <c r="B66" s="1"/>
      <c r="C66" s="1"/>
      <c r="D66" s="1"/>
      <c r="E66" s="1"/>
      <c r="F66" s="1"/>
      <c r="G66" s="1"/>
      <c r="H66" s="1"/>
      <c r="I66" s="1"/>
      <c r="J66" s="1"/>
      <c r="K66" s="1"/>
    </row>
    <row r="67" ht="15.75" customHeight="1">
      <c r="A67" s="1"/>
      <c r="B67" s="1"/>
      <c r="C67" s="1"/>
      <c r="D67" s="1"/>
      <c r="E67" s="1"/>
      <c r="F67" s="1"/>
      <c r="G67" s="1"/>
      <c r="H67" s="1"/>
      <c r="I67" s="1"/>
      <c r="J67" s="1"/>
      <c r="K67" s="1"/>
    </row>
    <row r="68" ht="15.75" customHeight="1">
      <c r="A68" s="1"/>
      <c r="B68" s="1"/>
      <c r="C68" s="1"/>
      <c r="D68" s="1"/>
      <c r="E68" s="1"/>
      <c r="F68" s="1"/>
      <c r="G68" s="1"/>
      <c r="H68" s="1"/>
      <c r="I68" s="1"/>
      <c r="J68" s="1"/>
      <c r="K68" s="1"/>
    </row>
    <row r="69" ht="15.75" customHeight="1">
      <c r="A69" s="1"/>
      <c r="B69" s="1"/>
      <c r="C69" s="1"/>
      <c r="D69" s="1"/>
      <c r="E69" s="1"/>
      <c r="F69" s="1"/>
      <c r="G69" s="1"/>
      <c r="H69" s="1"/>
      <c r="I69" s="1"/>
      <c r="J69" s="1"/>
      <c r="K69" s="1"/>
    </row>
    <row r="70" ht="15.75" customHeight="1">
      <c r="A70" s="1"/>
      <c r="B70" s="1"/>
      <c r="C70" s="1"/>
      <c r="D70" s="1"/>
      <c r="E70" s="1"/>
      <c r="F70" s="1"/>
      <c r="G70" s="1"/>
      <c r="H70" s="1"/>
      <c r="I70" s="1"/>
      <c r="J70" s="1"/>
      <c r="K70" s="1"/>
    </row>
    <row r="71" ht="15.75" customHeight="1">
      <c r="A71" s="1"/>
      <c r="B71" s="1"/>
      <c r="C71" s="1"/>
      <c r="D71" s="1"/>
      <c r="E71" s="1"/>
      <c r="F71" s="1"/>
      <c r="G71" s="1"/>
      <c r="H71" s="1"/>
      <c r="I71" s="1"/>
      <c r="J71" s="1"/>
      <c r="K71" s="1"/>
    </row>
    <row r="72" ht="15.75" customHeight="1">
      <c r="A72" s="1"/>
      <c r="B72" s="1"/>
      <c r="C72" s="1"/>
      <c r="D72" s="1"/>
      <c r="E72" s="1"/>
      <c r="F72" s="1"/>
      <c r="G72" s="1"/>
      <c r="H72" s="1"/>
      <c r="I72" s="1"/>
      <c r="J72" s="1"/>
      <c r="K72" s="1"/>
    </row>
    <row r="73" ht="15.75" customHeight="1">
      <c r="A73" s="1"/>
      <c r="B73" s="1"/>
      <c r="C73" s="1"/>
      <c r="D73" s="1"/>
      <c r="E73" s="1"/>
      <c r="F73" s="1"/>
      <c r="G73" s="1"/>
      <c r="H73" s="1"/>
      <c r="I73" s="1"/>
      <c r="J73" s="1"/>
      <c r="K73" s="1"/>
    </row>
    <row r="74" ht="15.75" customHeight="1">
      <c r="A74" s="1"/>
      <c r="B74" s="1"/>
      <c r="C74" s="1"/>
      <c r="D74" s="1"/>
      <c r="E74" s="1"/>
      <c r="F74" s="1"/>
      <c r="G74" s="1"/>
      <c r="H74" s="1"/>
      <c r="I74" s="1"/>
      <c r="J74" s="1"/>
      <c r="K74" s="1"/>
    </row>
    <row r="75" ht="15.75" customHeight="1">
      <c r="A75" s="1"/>
      <c r="B75" s="1"/>
      <c r="C75" s="1"/>
      <c r="D75" s="1"/>
      <c r="E75" s="1"/>
      <c r="F75" s="1"/>
      <c r="G75" s="1"/>
      <c r="H75" s="1"/>
      <c r="I75" s="1"/>
      <c r="J75" s="1"/>
      <c r="K75" s="1"/>
    </row>
    <row r="76" ht="15.75" customHeight="1">
      <c r="A76" s="1"/>
      <c r="B76" s="1"/>
      <c r="C76" s="1"/>
      <c r="D76" s="1"/>
      <c r="E76" s="1"/>
      <c r="F76" s="1"/>
      <c r="G76" s="1"/>
      <c r="H76" s="1"/>
      <c r="I76" s="1"/>
      <c r="J76" s="1"/>
      <c r="K76" s="1"/>
    </row>
    <row r="77" ht="15.75" customHeight="1">
      <c r="A77" s="1"/>
      <c r="B77" s="1"/>
      <c r="C77" s="1"/>
      <c r="D77" s="1"/>
      <c r="E77" s="1"/>
      <c r="F77" s="1"/>
      <c r="G77" s="1"/>
      <c r="H77" s="1"/>
      <c r="I77" s="1"/>
      <c r="J77" s="1"/>
      <c r="K77" s="1"/>
    </row>
    <row r="78" ht="15.75" customHeight="1">
      <c r="A78" s="1"/>
      <c r="B78" s="1"/>
      <c r="C78" s="1"/>
      <c r="D78" s="1"/>
      <c r="E78" s="1"/>
      <c r="F78" s="1"/>
      <c r="G78" s="1"/>
      <c r="H78" s="1"/>
      <c r="I78" s="1"/>
      <c r="J78" s="1"/>
      <c r="K78" s="1"/>
    </row>
    <row r="79" ht="15.75" customHeight="1">
      <c r="A79" s="1"/>
      <c r="B79" s="1"/>
      <c r="C79" s="1"/>
      <c r="D79" s="1"/>
      <c r="E79" s="1"/>
      <c r="F79" s="1"/>
      <c r="G79" s="1"/>
      <c r="H79" s="1"/>
      <c r="I79" s="1"/>
      <c r="J79" s="1"/>
      <c r="K79" s="1"/>
    </row>
    <row r="80" ht="15.75" customHeight="1">
      <c r="A80" s="1"/>
      <c r="B80" s="1"/>
      <c r="C80" s="1"/>
      <c r="D80" s="1"/>
      <c r="E80" s="1"/>
      <c r="F80" s="1"/>
      <c r="G80" s="1"/>
      <c r="H80" s="1"/>
      <c r="I80" s="1"/>
      <c r="J80" s="1"/>
      <c r="K80" s="1"/>
    </row>
    <row r="81" ht="15.75" customHeight="1">
      <c r="A81" s="1"/>
      <c r="B81" s="1"/>
      <c r="C81" s="1"/>
      <c r="D81" s="1"/>
      <c r="E81" s="1"/>
      <c r="F81" s="1"/>
      <c r="G81" s="1"/>
      <c r="H81" s="1"/>
      <c r="I81" s="1"/>
      <c r="J81" s="1"/>
      <c r="K81" s="1"/>
    </row>
    <row r="82" ht="15.75" customHeight="1">
      <c r="A82" s="1"/>
      <c r="B82" s="1"/>
      <c r="C82" s="1"/>
      <c r="D82" s="1"/>
      <c r="E82" s="1"/>
      <c r="F82" s="1"/>
      <c r="G82" s="1"/>
      <c r="H82" s="1"/>
      <c r="I82" s="1"/>
      <c r="J82" s="1"/>
      <c r="K82" s="1"/>
    </row>
    <row r="83" ht="15.75" customHeight="1">
      <c r="A83" s="1"/>
      <c r="B83" s="1"/>
      <c r="C83" s="1"/>
      <c r="D83" s="1"/>
      <c r="E83" s="1"/>
      <c r="F83" s="1"/>
      <c r="G83" s="1"/>
      <c r="H83" s="1"/>
      <c r="I83" s="1"/>
      <c r="J83" s="1"/>
      <c r="K83" s="1"/>
    </row>
    <row r="84" ht="15.75" customHeight="1">
      <c r="A84" s="1"/>
      <c r="B84" s="1"/>
      <c r="C84" s="1"/>
      <c r="D84" s="1"/>
      <c r="E84" s="1"/>
      <c r="F84" s="1"/>
      <c r="G84" s="1"/>
      <c r="H84" s="1"/>
      <c r="I84" s="1"/>
      <c r="J84" s="1"/>
      <c r="K84" s="1"/>
    </row>
    <row r="85" ht="15.75" customHeight="1">
      <c r="A85" s="1"/>
      <c r="B85" s="1"/>
      <c r="C85" s="1"/>
      <c r="D85" s="1"/>
      <c r="E85" s="1"/>
      <c r="F85" s="1"/>
      <c r="G85" s="1"/>
      <c r="H85" s="1"/>
      <c r="I85" s="1"/>
      <c r="J85" s="1"/>
      <c r="K85" s="1"/>
    </row>
    <row r="86" ht="15.75" customHeight="1">
      <c r="A86" s="1"/>
      <c r="B86" s="1"/>
      <c r="C86" s="1"/>
      <c r="D86" s="1"/>
      <c r="E86" s="1"/>
      <c r="F86" s="1"/>
      <c r="G86" s="1"/>
      <c r="H86" s="1"/>
      <c r="I86" s="1"/>
      <c r="J86" s="1"/>
      <c r="K86" s="1"/>
    </row>
    <row r="87" ht="15.75" customHeight="1">
      <c r="A87" s="1"/>
      <c r="B87" s="1"/>
      <c r="C87" s="1"/>
      <c r="D87" s="1"/>
      <c r="E87" s="1"/>
      <c r="F87" s="1"/>
      <c r="G87" s="1"/>
      <c r="H87" s="1"/>
      <c r="I87" s="1"/>
      <c r="J87" s="1"/>
      <c r="K87" s="1"/>
    </row>
    <row r="88" ht="15.75" customHeight="1">
      <c r="A88" s="1"/>
      <c r="B88" s="1"/>
      <c r="C88" s="1"/>
      <c r="D88" s="1"/>
      <c r="E88" s="1"/>
      <c r="F88" s="1"/>
      <c r="G88" s="1"/>
      <c r="H88" s="1"/>
      <c r="I88" s="1"/>
      <c r="J88" s="1"/>
      <c r="K88" s="1"/>
    </row>
    <row r="89" ht="15.75" customHeight="1">
      <c r="A89" s="1"/>
      <c r="B89" s="1"/>
      <c r="C89" s="1"/>
      <c r="D89" s="1"/>
      <c r="E89" s="1"/>
      <c r="F89" s="1"/>
      <c r="G89" s="1"/>
      <c r="H89" s="1"/>
      <c r="I89" s="1"/>
      <c r="J89" s="1"/>
      <c r="K89" s="1"/>
    </row>
    <row r="90" ht="15.75" customHeight="1">
      <c r="A90" s="1"/>
      <c r="B90" s="1"/>
      <c r="C90" s="1"/>
      <c r="D90" s="1"/>
      <c r="E90" s="1"/>
      <c r="F90" s="1"/>
      <c r="G90" s="1"/>
      <c r="H90" s="1"/>
      <c r="I90" s="1"/>
      <c r="J90" s="1"/>
      <c r="K90" s="1"/>
    </row>
    <row r="91" ht="15.75" customHeight="1">
      <c r="A91" s="1"/>
      <c r="B91" s="1"/>
      <c r="C91" s="1"/>
      <c r="D91" s="1"/>
      <c r="E91" s="1"/>
      <c r="F91" s="1"/>
      <c r="G91" s="1"/>
      <c r="H91" s="1"/>
      <c r="I91" s="1"/>
      <c r="J91" s="1"/>
      <c r="K91" s="1"/>
    </row>
    <row r="92" ht="15.75" customHeight="1">
      <c r="A92" s="1"/>
      <c r="B92" s="1"/>
      <c r="C92" s="1"/>
      <c r="D92" s="1"/>
      <c r="E92" s="1"/>
      <c r="F92" s="1"/>
      <c r="G92" s="1"/>
      <c r="H92" s="1"/>
      <c r="I92" s="1"/>
      <c r="J92" s="1"/>
      <c r="K92" s="1"/>
    </row>
    <row r="93" ht="15.75" customHeight="1">
      <c r="A93" s="1"/>
      <c r="B93" s="1"/>
      <c r="C93" s="1"/>
      <c r="D93" s="1"/>
      <c r="E93" s="1"/>
      <c r="F93" s="1"/>
      <c r="G93" s="1"/>
      <c r="H93" s="1"/>
      <c r="I93" s="1"/>
      <c r="J93" s="1"/>
      <c r="K93" s="1"/>
    </row>
    <row r="94" ht="15.75" customHeight="1">
      <c r="A94" s="1"/>
      <c r="B94" s="1"/>
      <c r="C94" s="1"/>
      <c r="D94" s="1"/>
      <c r="E94" s="1"/>
      <c r="F94" s="1"/>
      <c r="G94" s="1"/>
      <c r="H94" s="1"/>
      <c r="I94" s="1"/>
      <c r="J94" s="1"/>
      <c r="K94" s="1"/>
    </row>
    <row r="95" ht="15.75" customHeight="1">
      <c r="A95" s="1"/>
      <c r="B95" s="1"/>
      <c r="C95" s="1"/>
      <c r="D95" s="1"/>
      <c r="E95" s="1"/>
      <c r="F95" s="1"/>
      <c r="G95" s="1"/>
      <c r="H95" s="1"/>
      <c r="I95" s="1"/>
      <c r="J95" s="1"/>
      <c r="K95" s="1"/>
    </row>
    <row r="96" ht="15.75" customHeight="1">
      <c r="A96" s="1"/>
      <c r="B96" s="1"/>
      <c r="C96" s="1"/>
      <c r="D96" s="1"/>
      <c r="E96" s="1"/>
      <c r="F96" s="1"/>
      <c r="G96" s="1"/>
      <c r="H96" s="1"/>
      <c r="I96" s="1"/>
      <c r="J96" s="1"/>
      <c r="K96" s="1"/>
    </row>
    <row r="97" ht="15.75" customHeight="1">
      <c r="A97" s="1"/>
      <c r="B97" s="1"/>
      <c r="C97" s="1"/>
      <c r="D97" s="1"/>
      <c r="E97" s="1"/>
      <c r="F97" s="1"/>
      <c r="G97" s="1"/>
      <c r="H97" s="1"/>
      <c r="I97" s="1"/>
      <c r="J97" s="1"/>
      <c r="K97" s="1"/>
    </row>
    <row r="98" ht="15.75" customHeight="1">
      <c r="A98" s="1"/>
      <c r="B98" s="1"/>
      <c r="C98" s="1"/>
      <c r="D98" s="1"/>
      <c r="E98" s="1"/>
      <c r="F98" s="1"/>
      <c r="G98" s="1"/>
      <c r="H98" s="1"/>
      <c r="I98" s="1"/>
      <c r="J98" s="1"/>
      <c r="K98" s="1"/>
    </row>
    <row r="99" ht="15.75" customHeight="1">
      <c r="A99" s="1"/>
      <c r="B99" s="1"/>
      <c r="C99" s="1"/>
      <c r="D99" s="1"/>
      <c r="E99" s="1"/>
      <c r="F99" s="1"/>
      <c r="G99" s="1"/>
      <c r="H99" s="1"/>
      <c r="I99" s="1"/>
      <c r="J99" s="1"/>
      <c r="K99" s="1"/>
    </row>
    <row r="100" ht="15.75" customHeight="1">
      <c r="A100" s="1"/>
      <c r="B100" s="1"/>
      <c r="C100" s="1"/>
      <c r="D100" s="1"/>
      <c r="E100" s="1"/>
      <c r="F100" s="1"/>
      <c r="G100" s="1"/>
      <c r="H100" s="1"/>
      <c r="I100" s="1"/>
      <c r="J100" s="1"/>
      <c r="K100" s="1"/>
    </row>
  </sheetData>
  <mergeCells count="3">
    <mergeCell ref="C5:C6"/>
    <mergeCell ref="D5:D6"/>
    <mergeCell ref="B3:D3"/>
  </mergeCells>
  <printOptions/>
  <pageMargins bottom="0.75" footer="0.0" header="0.0" left="0.7" right="0.7" top="0.75"/>
  <pageSetup scale="83"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CCC0D9"/>
    <pageSetUpPr/>
  </sheetPr>
  <sheetViews>
    <sheetView workbookViewId="0"/>
  </sheetViews>
  <sheetFormatPr customHeight="1" defaultColWidth="14.43" defaultRowHeight="15.0"/>
  <cols>
    <col customWidth="1" min="1" max="1" width="10.71"/>
    <col customWidth="1" min="2" max="2" width="3.57"/>
    <col customWidth="1" min="3" max="3" width="5.29"/>
    <col customWidth="1" min="4" max="4" width="4.43"/>
    <col customWidth="1" min="5" max="5" width="3.0"/>
    <col customWidth="1" min="6" max="6" width="13.71"/>
    <col customWidth="1" min="7" max="8" width="10.71"/>
    <col customWidth="1" min="9" max="9" width="19.14"/>
    <col customWidth="1" hidden="1" min="10" max="10" width="7.43"/>
    <col customWidth="1" hidden="1" min="11" max="13" width="11.43"/>
    <col customWidth="1" min="14" max="14" width="11.43"/>
    <col customWidth="1" min="15" max="15" width="6.29"/>
    <col customWidth="1" min="16" max="17" width="6.43"/>
  </cols>
  <sheetData>
    <row r="2">
      <c r="B2" s="15"/>
      <c r="C2" s="16"/>
      <c r="D2" s="16"/>
      <c r="E2" s="17"/>
      <c r="F2" s="18" t="s">
        <v>22</v>
      </c>
      <c r="G2" s="19"/>
      <c r="H2" s="19"/>
      <c r="I2" s="19"/>
      <c r="J2" s="19"/>
      <c r="K2" s="19"/>
      <c r="L2" s="19"/>
      <c r="M2" s="19"/>
      <c r="N2" s="19"/>
      <c r="O2" s="20"/>
      <c r="P2" s="21"/>
      <c r="Q2" s="17"/>
    </row>
    <row r="3">
      <c r="B3" s="22"/>
      <c r="E3" s="23"/>
      <c r="F3" s="18" t="s">
        <v>23</v>
      </c>
      <c r="G3" s="19"/>
      <c r="H3" s="19"/>
      <c r="I3" s="19"/>
      <c r="J3" s="19"/>
      <c r="K3" s="19"/>
      <c r="L3" s="19"/>
      <c r="M3" s="19"/>
      <c r="N3" s="19"/>
      <c r="O3" s="20"/>
      <c r="P3" s="22"/>
      <c r="Q3" s="23"/>
    </row>
    <row r="4">
      <c r="B4" s="22"/>
      <c r="E4" s="23"/>
      <c r="F4" s="18" t="s">
        <v>24</v>
      </c>
      <c r="G4" s="19"/>
      <c r="H4" s="19"/>
      <c r="I4" s="19"/>
      <c r="J4" s="19"/>
      <c r="K4" s="19"/>
      <c r="L4" s="19"/>
      <c r="M4" s="19"/>
      <c r="N4" s="19"/>
      <c r="O4" s="20"/>
      <c r="P4" s="22"/>
      <c r="Q4" s="23"/>
    </row>
    <row r="5">
      <c r="B5" s="22"/>
      <c r="E5" s="23"/>
      <c r="F5" s="24" t="s">
        <v>25</v>
      </c>
      <c r="G5" s="19"/>
      <c r="H5" s="19"/>
      <c r="I5" s="19"/>
      <c r="J5" s="19"/>
      <c r="K5" s="19"/>
      <c r="L5" s="19"/>
      <c r="M5" s="20"/>
      <c r="N5" s="18" t="s">
        <v>26</v>
      </c>
      <c r="O5" s="20"/>
      <c r="P5" s="22"/>
      <c r="Q5" s="23"/>
    </row>
    <row r="6">
      <c r="B6" s="25"/>
      <c r="C6" s="26"/>
      <c r="D6" s="26"/>
      <c r="E6" s="27"/>
      <c r="F6" s="18" t="s">
        <v>27</v>
      </c>
      <c r="G6" s="19"/>
      <c r="H6" s="19"/>
      <c r="I6" s="19"/>
      <c r="J6" s="19"/>
      <c r="K6" s="19"/>
      <c r="L6" s="19"/>
      <c r="M6" s="20"/>
      <c r="N6" s="28" t="s">
        <v>28</v>
      </c>
      <c r="O6" s="20"/>
      <c r="P6" s="25"/>
      <c r="Q6" s="27"/>
    </row>
    <row r="7">
      <c r="B7" s="29" t="s">
        <v>29</v>
      </c>
      <c r="C7" s="19"/>
      <c r="D7" s="19"/>
      <c r="E7" s="19"/>
      <c r="F7" s="19"/>
      <c r="G7" s="19"/>
      <c r="H7" s="19"/>
      <c r="I7" s="19"/>
      <c r="J7" s="19"/>
      <c r="K7" s="19"/>
      <c r="L7" s="19"/>
      <c r="M7" s="19"/>
      <c r="N7" s="19"/>
      <c r="O7" s="19"/>
      <c r="P7" s="19"/>
      <c r="Q7" s="20"/>
    </row>
    <row r="8">
      <c r="B8" s="30" t="s">
        <v>30</v>
      </c>
      <c r="C8" s="16"/>
      <c r="D8" s="16"/>
      <c r="E8" s="17"/>
      <c r="F8" s="31" t="s">
        <v>31</v>
      </c>
      <c r="G8" s="30" t="s">
        <v>32</v>
      </c>
      <c r="H8" s="17"/>
      <c r="I8" s="32" t="s">
        <v>33</v>
      </c>
      <c r="J8" s="16"/>
      <c r="K8" s="16"/>
      <c r="L8" s="16"/>
      <c r="M8" s="16"/>
      <c r="N8" s="16"/>
      <c r="O8" s="16"/>
      <c r="P8" s="16"/>
      <c r="Q8" s="17"/>
    </row>
    <row r="9">
      <c r="B9" s="25"/>
      <c r="C9" s="26"/>
      <c r="D9" s="26"/>
      <c r="E9" s="27"/>
      <c r="F9" s="8"/>
      <c r="G9" s="25"/>
      <c r="H9" s="27"/>
      <c r="I9" s="25"/>
      <c r="J9" s="26"/>
      <c r="K9" s="26"/>
      <c r="L9" s="26"/>
      <c r="M9" s="26"/>
      <c r="N9" s="26"/>
      <c r="O9" s="26"/>
      <c r="P9" s="26"/>
      <c r="Q9" s="27"/>
    </row>
    <row r="10">
      <c r="B10" s="33"/>
      <c r="C10" s="19"/>
      <c r="D10" s="19"/>
      <c r="E10" s="20"/>
      <c r="F10" s="34">
        <v>1.0</v>
      </c>
      <c r="G10" s="35" t="s">
        <v>34</v>
      </c>
      <c r="H10" s="20"/>
      <c r="I10" s="33"/>
      <c r="J10" s="19"/>
      <c r="K10" s="19"/>
      <c r="L10" s="19"/>
      <c r="M10" s="19"/>
      <c r="N10" s="19"/>
      <c r="O10" s="19"/>
      <c r="P10" s="19"/>
      <c r="Q10" s="20"/>
    </row>
    <row r="11">
      <c r="B11" s="33"/>
      <c r="C11" s="19"/>
      <c r="D11" s="19"/>
      <c r="E11" s="20"/>
      <c r="F11" s="34">
        <v>2.0</v>
      </c>
      <c r="G11" s="35" t="s">
        <v>35</v>
      </c>
      <c r="H11" s="20"/>
      <c r="I11" s="33"/>
      <c r="J11" s="19"/>
      <c r="K11" s="19"/>
      <c r="L11" s="19"/>
      <c r="M11" s="19"/>
      <c r="N11" s="19"/>
      <c r="O11" s="19"/>
      <c r="P11" s="19"/>
      <c r="Q11" s="20"/>
    </row>
    <row r="12">
      <c r="B12" s="33"/>
      <c r="C12" s="19"/>
      <c r="D12" s="19"/>
      <c r="E12" s="20"/>
      <c r="F12" s="36"/>
      <c r="G12" s="33"/>
      <c r="H12" s="20"/>
      <c r="I12" s="33"/>
      <c r="J12" s="19"/>
      <c r="K12" s="19"/>
      <c r="L12" s="19"/>
      <c r="M12" s="19"/>
      <c r="N12" s="19"/>
      <c r="O12" s="19"/>
      <c r="P12" s="19"/>
      <c r="Q12" s="20"/>
    </row>
    <row r="13">
      <c r="B13" s="33"/>
      <c r="C13" s="19"/>
      <c r="D13" s="19"/>
      <c r="E13" s="20"/>
      <c r="F13" s="36"/>
      <c r="G13" s="33"/>
      <c r="H13" s="20"/>
      <c r="I13" s="33"/>
      <c r="J13" s="19"/>
      <c r="K13" s="19"/>
      <c r="L13" s="19"/>
      <c r="M13" s="19"/>
      <c r="N13" s="19"/>
      <c r="O13" s="19"/>
      <c r="P13" s="19"/>
      <c r="Q13" s="20"/>
    </row>
    <row r="14">
      <c r="B14" s="33"/>
      <c r="C14" s="19"/>
      <c r="D14" s="19"/>
      <c r="E14" s="20"/>
      <c r="F14" s="36"/>
      <c r="G14" s="33"/>
      <c r="H14" s="20"/>
      <c r="I14" s="33"/>
      <c r="J14" s="19"/>
      <c r="K14" s="19"/>
      <c r="L14" s="19"/>
      <c r="M14" s="19"/>
      <c r="N14" s="19"/>
      <c r="O14" s="19"/>
      <c r="P14" s="19"/>
      <c r="Q14" s="20"/>
    </row>
    <row r="15">
      <c r="B15" s="33"/>
      <c r="C15" s="19"/>
      <c r="D15" s="19"/>
      <c r="E15" s="20"/>
      <c r="F15" s="36"/>
      <c r="G15" s="33"/>
      <c r="H15" s="20"/>
      <c r="I15" s="33"/>
      <c r="J15" s="19"/>
      <c r="K15" s="19"/>
      <c r="L15" s="19"/>
      <c r="M15" s="19"/>
      <c r="N15" s="19"/>
      <c r="O15" s="19"/>
      <c r="P15" s="19"/>
      <c r="Q15" s="20"/>
    </row>
    <row r="16">
      <c r="B16" s="33"/>
      <c r="C16" s="19"/>
      <c r="D16" s="19"/>
      <c r="E16" s="20"/>
      <c r="F16" s="36"/>
      <c r="G16" s="33"/>
      <c r="H16" s="20"/>
      <c r="I16" s="33"/>
      <c r="J16" s="19"/>
      <c r="K16" s="19"/>
      <c r="L16" s="19"/>
      <c r="M16" s="19"/>
      <c r="N16" s="19"/>
      <c r="O16" s="19"/>
      <c r="P16" s="19"/>
      <c r="Q16" s="20"/>
    </row>
    <row r="17">
      <c r="B17" s="33"/>
      <c r="C17" s="19"/>
      <c r="D17" s="19"/>
      <c r="E17" s="20"/>
      <c r="F17" s="36"/>
      <c r="G17" s="33"/>
      <c r="H17" s="20"/>
      <c r="I17" s="33"/>
      <c r="J17" s="19"/>
      <c r="K17" s="19"/>
      <c r="L17" s="19"/>
      <c r="M17" s="19"/>
      <c r="N17" s="19"/>
      <c r="O17" s="19"/>
      <c r="P17" s="19"/>
      <c r="Q17" s="20"/>
    </row>
    <row r="18">
      <c r="B18" s="33"/>
      <c r="C18" s="19"/>
      <c r="D18" s="19"/>
      <c r="E18" s="20"/>
      <c r="F18" s="36"/>
      <c r="G18" s="33"/>
      <c r="H18" s="20"/>
      <c r="I18" s="33"/>
      <c r="J18" s="19"/>
      <c r="K18" s="19"/>
      <c r="L18" s="19"/>
      <c r="M18" s="19"/>
      <c r="N18" s="19"/>
      <c r="O18" s="19"/>
      <c r="P18" s="19"/>
      <c r="Q18" s="20"/>
    </row>
    <row r="19">
      <c r="B19" s="33"/>
      <c r="C19" s="19"/>
      <c r="D19" s="19"/>
      <c r="E19" s="20"/>
      <c r="F19" s="36"/>
      <c r="G19" s="33"/>
      <c r="H19" s="20"/>
      <c r="I19" s="33"/>
      <c r="J19" s="19"/>
      <c r="K19" s="19"/>
      <c r="L19" s="19"/>
      <c r="M19" s="19"/>
      <c r="N19" s="19"/>
      <c r="O19" s="19"/>
      <c r="P19" s="19"/>
      <c r="Q19" s="20"/>
    </row>
    <row r="20">
      <c r="B20" s="33"/>
      <c r="C20" s="19"/>
      <c r="D20" s="19"/>
      <c r="E20" s="20"/>
      <c r="F20" s="36"/>
      <c r="G20" s="33"/>
      <c r="H20" s="20"/>
      <c r="I20" s="33"/>
      <c r="J20" s="19"/>
      <c r="K20" s="19"/>
      <c r="L20" s="19"/>
      <c r="M20" s="19"/>
      <c r="N20" s="19"/>
      <c r="O20" s="19"/>
      <c r="P20" s="19"/>
      <c r="Q20" s="20"/>
    </row>
    <row r="21" ht="15.75" customHeight="1">
      <c r="B21" s="33"/>
      <c r="C21" s="19"/>
      <c r="D21" s="19"/>
      <c r="E21" s="20"/>
      <c r="F21" s="36"/>
      <c r="G21" s="33"/>
      <c r="H21" s="20"/>
      <c r="I21" s="33"/>
      <c r="J21" s="19"/>
      <c r="K21" s="19"/>
      <c r="L21" s="19"/>
      <c r="M21" s="19"/>
      <c r="N21" s="19"/>
      <c r="O21" s="19"/>
      <c r="P21" s="19"/>
      <c r="Q21" s="20"/>
    </row>
    <row r="22" ht="15.75" customHeight="1">
      <c r="B22" s="33"/>
      <c r="C22" s="19"/>
      <c r="D22" s="19"/>
      <c r="E22" s="20"/>
      <c r="F22" s="36"/>
      <c r="G22" s="33"/>
      <c r="H22" s="20"/>
      <c r="I22" s="33"/>
      <c r="J22" s="19"/>
      <c r="K22" s="19"/>
      <c r="L22" s="19"/>
      <c r="M22" s="19"/>
      <c r="N22" s="19"/>
      <c r="O22" s="19"/>
      <c r="P22" s="19"/>
      <c r="Q22" s="20"/>
    </row>
    <row r="23" ht="15.75" customHeight="1">
      <c r="B23" s="33"/>
      <c r="C23" s="19"/>
      <c r="D23" s="19"/>
      <c r="E23" s="20"/>
      <c r="F23" s="36"/>
      <c r="G23" s="33"/>
      <c r="H23" s="20"/>
      <c r="I23" s="33"/>
      <c r="J23" s="19"/>
      <c r="K23" s="19"/>
      <c r="L23" s="19"/>
      <c r="M23" s="19"/>
      <c r="N23" s="19"/>
      <c r="O23" s="19"/>
      <c r="P23" s="19"/>
      <c r="Q23" s="20"/>
    </row>
    <row r="24" ht="15.75" customHeight="1">
      <c r="B24" s="33"/>
      <c r="C24" s="19"/>
      <c r="D24" s="19"/>
      <c r="E24" s="20"/>
      <c r="F24" s="36"/>
      <c r="G24" s="33"/>
      <c r="H24" s="20"/>
      <c r="I24" s="33"/>
      <c r="J24" s="19"/>
      <c r="K24" s="19"/>
      <c r="L24" s="19"/>
      <c r="M24" s="19"/>
      <c r="N24" s="19"/>
      <c r="O24" s="19"/>
      <c r="P24" s="19"/>
      <c r="Q24" s="20"/>
    </row>
    <row r="25" ht="15.75" customHeight="1">
      <c r="B25" s="33"/>
      <c r="C25" s="19"/>
      <c r="D25" s="19"/>
      <c r="E25" s="20"/>
      <c r="F25" s="36"/>
      <c r="G25" s="33"/>
      <c r="H25" s="20"/>
      <c r="I25" s="33"/>
      <c r="J25" s="19"/>
      <c r="K25" s="19"/>
      <c r="L25" s="19"/>
      <c r="M25" s="19"/>
      <c r="N25" s="19"/>
      <c r="O25" s="19"/>
      <c r="P25" s="19"/>
      <c r="Q25" s="20"/>
    </row>
    <row r="26" ht="15.75" customHeight="1">
      <c r="B26" s="33"/>
      <c r="C26" s="19"/>
      <c r="D26" s="19"/>
      <c r="E26" s="20"/>
      <c r="F26" s="36"/>
      <c r="G26" s="33"/>
      <c r="H26" s="20"/>
      <c r="I26" s="33"/>
      <c r="J26" s="19"/>
      <c r="K26" s="19"/>
      <c r="L26" s="19"/>
      <c r="M26" s="19"/>
      <c r="N26" s="19"/>
      <c r="O26" s="19"/>
      <c r="P26" s="19"/>
      <c r="Q26" s="20"/>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65">
    <mergeCell ref="I12:Q12"/>
    <mergeCell ref="I13:Q13"/>
    <mergeCell ref="G26:H26"/>
    <mergeCell ref="I26:Q26"/>
    <mergeCell ref="B26:E26"/>
    <mergeCell ref="I18:Q18"/>
    <mergeCell ref="I19:Q19"/>
    <mergeCell ref="B20:E20"/>
    <mergeCell ref="B18:E18"/>
    <mergeCell ref="B19:E19"/>
    <mergeCell ref="I22:Q22"/>
    <mergeCell ref="I23:Q23"/>
    <mergeCell ref="B24:E24"/>
    <mergeCell ref="B25:E25"/>
    <mergeCell ref="G25:H25"/>
    <mergeCell ref="B21:E21"/>
    <mergeCell ref="B22:E22"/>
    <mergeCell ref="B23:E23"/>
    <mergeCell ref="G11:H11"/>
    <mergeCell ref="G12:H12"/>
    <mergeCell ref="B11:E11"/>
    <mergeCell ref="B12:E12"/>
    <mergeCell ref="B2:E6"/>
    <mergeCell ref="G13:H13"/>
    <mergeCell ref="G14:H14"/>
    <mergeCell ref="B13:E13"/>
    <mergeCell ref="B14:E14"/>
    <mergeCell ref="B15:E15"/>
    <mergeCell ref="B16:E16"/>
    <mergeCell ref="B17:E17"/>
    <mergeCell ref="F4:O4"/>
    <mergeCell ref="F5:M5"/>
    <mergeCell ref="N5:O5"/>
    <mergeCell ref="I10:Q10"/>
    <mergeCell ref="G10:H10"/>
    <mergeCell ref="B7:Q7"/>
    <mergeCell ref="F8:F9"/>
    <mergeCell ref="B8:E9"/>
    <mergeCell ref="B10:E10"/>
    <mergeCell ref="F3:O3"/>
    <mergeCell ref="F6:M6"/>
    <mergeCell ref="N6:O6"/>
    <mergeCell ref="P2:Q6"/>
    <mergeCell ref="I24:Q24"/>
    <mergeCell ref="I25:Q25"/>
    <mergeCell ref="G24:H24"/>
    <mergeCell ref="I11:Q11"/>
    <mergeCell ref="G23:H23"/>
    <mergeCell ref="F2:O2"/>
    <mergeCell ref="I8:Q9"/>
    <mergeCell ref="I20:Q20"/>
    <mergeCell ref="I21:Q21"/>
    <mergeCell ref="G20:H20"/>
    <mergeCell ref="G21:H21"/>
    <mergeCell ref="G22:H22"/>
    <mergeCell ref="G18:H18"/>
    <mergeCell ref="G19:H19"/>
    <mergeCell ref="G16:H16"/>
    <mergeCell ref="G17:H17"/>
    <mergeCell ref="I16:Q16"/>
    <mergeCell ref="I17:Q17"/>
    <mergeCell ref="I14:Q14"/>
    <mergeCell ref="I15:Q15"/>
    <mergeCell ref="G8:H9"/>
    <mergeCell ref="G15:H15"/>
  </mergeCells>
  <printOptions/>
  <pageMargins bottom="0.75" footer="0.0" header="0.0" left="0.7" right="0.7" top="0.75"/>
  <pageSetup orientation="landscape"/>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00B050"/>
    <pageSetUpPr/>
  </sheetPr>
  <sheetViews>
    <sheetView workbookViewId="0">
      <pane xSplit="1.0" ySplit="10.0" topLeftCell="B11" activePane="bottomRight" state="frozen"/>
      <selection activeCell="B1" sqref="B1" pane="topRight"/>
      <selection activeCell="A11" sqref="A11" pane="bottomLeft"/>
      <selection activeCell="B11" sqref="B11" pane="bottomRight"/>
    </sheetView>
  </sheetViews>
  <sheetFormatPr customHeight="1" defaultColWidth="14.43" defaultRowHeight="15.0"/>
  <cols>
    <col customWidth="1" min="1" max="1" width="5.0"/>
    <col customWidth="1" min="2" max="2" width="29.29"/>
    <col customWidth="1" hidden="1" min="3" max="3" width="20.57"/>
    <col customWidth="1" min="4" max="4" width="4.57"/>
    <col customWidth="1" min="5" max="5" width="7.29"/>
    <col customWidth="1" min="6" max="7" width="8.0"/>
    <col customWidth="1" min="8" max="8" width="15.0"/>
    <col customWidth="1" min="9" max="9" width="18.29"/>
    <col customWidth="1" min="10" max="10" width="42.0"/>
    <col customWidth="1" min="11" max="11" width="44.86"/>
    <col customWidth="1" min="12" max="12" width="76.57"/>
    <col customWidth="1" min="13" max="13" width="18.57"/>
    <col customWidth="1" min="14" max="14" width="24.43"/>
    <col customWidth="1" hidden="1" min="15" max="15" width="7.14"/>
    <col customWidth="1" hidden="1" min="16" max="16" width="2.14"/>
    <col customWidth="1" min="17" max="17" width="0.29"/>
    <col customWidth="1" min="18" max="18" width="17.14"/>
    <col customWidth="1" min="19" max="19" width="17.29"/>
    <col customWidth="1" min="20" max="20" width="60.0"/>
    <col customWidth="1" min="21" max="21" width="14.14"/>
    <col customWidth="1" min="22" max="22" width="5.71"/>
    <col customWidth="1" min="23" max="23" width="12.14"/>
    <col customWidth="1" min="24" max="24" width="60.0"/>
    <col customWidth="1" min="25" max="25" width="5.71"/>
    <col customWidth="1" min="26" max="26" width="8.86"/>
    <col customWidth="1" min="27" max="27" width="10.71"/>
    <col customWidth="1" min="28" max="28" width="5.71"/>
    <col customWidth="1" min="29" max="29" width="11.0"/>
    <col customWidth="1" hidden="1" min="30" max="30" width="10.29"/>
    <col customWidth="1" hidden="1" min="31" max="31" width="19.43"/>
    <col customWidth="1" hidden="1" min="32" max="32" width="14.71"/>
    <col customWidth="1" hidden="1" min="33" max="33" width="19.57"/>
    <col customWidth="1" hidden="1" min="34" max="34" width="13.43"/>
    <col customWidth="1" hidden="1" min="35" max="35" width="14.43"/>
    <col customWidth="1" hidden="1" min="36" max="36" width="13.71"/>
    <col customWidth="1" hidden="1" min="37" max="38" width="18.57"/>
    <col customWidth="1" hidden="1" min="39" max="39" width="18.43"/>
    <col customWidth="1" min="40" max="41" width="18.57"/>
    <col customWidth="1" min="42" max="42" width="17.0"/>
    <col customWidth="1" min="43" max="43" width="17.14"/>
    <col customWidth="1" min="44" max="44" width="26.71"/>
    <col customWidth="1" min="45" max="45" width="16.0"/>
    <col customWidth="1" min="46" max="46" width="18.14"/>
    <col customWidth="1" min="47" max="47" width="19.57"/>
    <col customWidth="1" min="48" max="48" width="35.71"/>
    <col customWidth="1" min="49" max="49" width="15.71"/>
    <col customWidth="1" hidden="1" min="50" max="50" width="46.71"/>
    <col customWidth="1" hidden="1" min="51" max="51" width="46.29"/>
    <col customWidth="1" hidden="1" min="52" max="52" width="21.14"/>
    <col customWidth="1" hidden="1" min="53" max="53" width="16.86"/>
    <col customWidth="1" hidden="1" min="54" max="54" width="25.43"/>
    <col customWidth="1" hidden="1" min="55" max="55" width="20.86"/>
    <col customWidth="1" hidden="1" min="56" max="56" width="35.43"/>
    <col customWidth="1" hidden="1" min="57" max="57" width="30.14"/>
    <col customWidth="1" hidden="1" min="58" max="58" width="21.14"/>
    <col customWidth="1" hidden="1" min="59" max="59" width="20.0"/>
    <col customWidth="1" hidden="1" min="60" max="60" width="18.43"/>
    <col customWidth="1" hidden="1" min="61" max="61" width="21.86"/>
    <col customWidth="1" min="62" max="62" width="69.71"/>
    <col customWidth="1" min="63" max="63" width="33.14"/>
    <col customWidth="1" min="64" max="64" width="21.86"/>
    <col customWidth="1" min="65" max="65" width="20.0"/>
    <col customWidth="1" min="66" max="66" width="25.0"/>
    <col customWidth="1" min="67" max="70" width="24.57"/>
    <col customWidth="1" min="71" max="76" width="11.43"/>
    <col customWidth="1" min="77" max="77" width="29.14"/>
    <col customWidth="1" min="78" max="78" width="29.57"/>
    <col customWidth="1" min="79" max="79" width="14.86"/>
    <col customWidth="1" min="80" max="87" width="11.43"/>
    <col customWidth="1" min="88" max="88" width="34.86"/>
    <col customWidth="1" min="89" max="95" width="11.43"/>
    <col customWidth="1" min="96" max="96" width="15.57"/>
    <col customWidth="1" min="97" max="97" width="11.43"/>
    <col customWidth="1" min="98" max="98" width="17.14"/>
    <col customWidth="1" min="99" max="100" width="11.43"/>
    <col customWidth="1" min="101" max="101" width="12.71"/>
    <col customWidth="1" min="102" max="105" width="11.43"/>
    <col customWidth="1" min="106" max="106" width="14.29"/>
    <col customWidth="1" min="107" max="133" width="11.43"/>
  </cols>
  <sheetData>
    <row r="1" ht="20.25" hidden="1" customHeight="1">
      <c r="A1" s="37"/>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row>
    <row r="2" ht="20.25" hidden="1" customHeight="1">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row>
    <row r="3" ht="20.25" hidden="1" customHeight="1">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row>
    <row r="4" ht="20.25" hidden="1" customHeight="1">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row>
    <row r="5" ht="20.25" hidden="1" customHeight="1">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row>
    <row r="6" ht="20.25" hidden="1" customHeight="1">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row>
    <row r="7" ht="20.25" hidden="1" customHeight="1">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row>
    <row r="8" ht="20.25" hidden="1" customHeight="1">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row>
    <row r="9" ht="20.25" hidden="1" customHeight="1">
      <c r="A9" s="38"/>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row>
    <row r="10" ht="20.25" hidden="1" customHeight="1">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row>
    <row r="11" ht="20.25" hidden="1" customHeight="1">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row>
    <row r="12" ht="20.25" hidden="1" customHeight="1">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row>
    <row r="13" ht="20.25" hidden="1" customHeight="1">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row>
    <row r="14" ht="20.25" hidden="1" customHeight="1">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row>
    <row r="15" ht="20.25" hidden="1" customHeight="1">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row>
    <row r="16" ht="20.25" hidden="1" customHeight="1">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row>
    <row r="17" ht="20.25" hidden="1" customHeight="1">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row>
    <row r="18" ht="20.25" hidden="1" customHeight="1">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row>
    <row r="19" ht="20.25" hidden="1" customHeight="1">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row>
    <row r="20" ht="20.25" hidden="1" customHeight="1">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row>
    <row r="21" ht="20.25" hidden="1" customHeight="1">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row>
    <row r="22" ht="20.25" hidden="1" customHeight="1">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row>
    <row r="23" ht="20.25" hidden="1" customHeight="1">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row>
    <row r="24" ht="20.25" hidden="1" customHeight="1">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row>
    <row r="25" ht="20.25" hidden="1" customHeight="1">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row>
    <row r="26" ht="20.25" hidden="1" customHeight="1">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row>
    <row r="27" ht="20.25" hidden="1" customHeigh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row>
    <row r="28" ht="20.25" hidden="1" customHeight="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row>
    <row r="29" ht="20.25" hidden="1"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row>
    <row r="30" ht="20.25" hidden="1"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row>
    <row r="31" ht="20.25" hidden="1"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row>
    <row r="32" ht="20.25" hidden="1"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row>
    <row r="33" ht="20.25" hidden="1"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row>
    <row r="34" ht="20.25" hidden="1" customHeigh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row>
    <row r="35" ht="20.25" hidden="1" customHeight="1">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row>
    <row r="36" ht="20.25" hidden="1"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row>
    <row r="37" ht="20.25" hidden="1"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row>
    <row r="38" ht="20.25" hidden="1"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row>
    <row r="39" ht="20.25" hidden="1"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row>
    <row r="40" ht="20.25" hidden="1"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row>
    <row r="41" ht="20.25" hidden="1"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row>
    <row r="42" ht="20.25" hidden="1"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row>
    <row r="43" ht="20.25" hidden="1"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row>
    <row r="44" ht="20.25" hidden="1"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row>
    <row r="45" ht="20.25" hidden="1"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row>
    <row r="46" ht="20.25" hidden="1"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row>
    <row r="47" ht="20.25" hidden="1"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row>
    <row r="48" ht="20.25" hidden="1"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row>
    <row r="49" ht="20.25" hidden="1"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row>
    <row r="50" ht="20.25" hidden="1"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row>
    <row r="51" ht="20.25" hidden="1"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row>
    <row r="52" ht="20.25" hidden="1"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row>
    <row r="53" ht="20.25" hidden="1" customHeight="1">
      <c r="A53" s="39" t="s">
        <v>36</v>
      </c>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row>
    <row r="54" ht="20.25" hidden="1"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40"/>
      <c r="AV54" s="40"/>
      <c r="AW54" s="40"/>
      <c r="AX54" s="40"/>
      <c r="AY54" s="40"/>
      <c r="AZ54" s="40"/>
      <c r="BA54" s="40"/>
      <c r="BB54" s="40"/>
      <c r="BC54" s="40"/>
      <c r="BD54" s="40"/>
      <c r="BE54" s="40"/>
      <c r="BF54" s="40"/>
      <c r="BG54" s="40"/>
      <c r="BH54" s="40"/>
      <c r="BI54" s="40"/>
      <c r="BJ54" s="40"/>
      <c r="BK54" s="40"/>
      <c r="BL54" s="40"/>
      <c r="BM54" s="40"/>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row>
    <row r="55" ht="20.25" hidden="1"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40"/>
      <c r="AV55" s="40"/>
      <c r="AW55" s="40"/>
      <c r="AX55" s="40"/>
      <c r="AY55" s="40"/>
      <c r="AZ55" s="40"/>
      <c r="BA55" s="40"/>
      <c r="BB55" s="40"/>
      <c r="BC55" s="40"/>
      <c r="BD55" s="40"/>
      <c r="BE55" s="40"/>
      <c r="BF55" s="40"/>
      <c r="BG55" s="40"/>
      <c r="BH55" s="40"/>
      <c r="BI55" s="40"/>
      <c r="BJ55" s="40"/>
      <c r="BK55" s="40"/>
      <c r="BL55" s="40"/>
      <c r="BM55" s="40"/>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row>
    <row r="56" ht="20.25" hidden="1"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40"/>
      <c r="AV56" s="40"/>
      <c r="AW56" s="40"/>
      <c r="AX56" s="40"/>
      <c r="AY56" s="40"/>
      <c r="AZ56" s="40"/>
      <c r="BA56" s="40"/>
      <c r="BB56" s="40"/>
      <c r="BC56" s="40"/>
      <c r="BD56" s="40"/>
      <c r="BE56" s="40"/>
      <c r="BF56" s="40"/>
      <c r="BG56" s="40"/>
      <c r="BH56" s="40"/>
      <c r="BI56" s="40"/>
      <c r="BJ56" s="40"/>
      <c r="BK56" s="40"/>
      <c r="BL56" s="40"/>
      <c r="BM56" s="40"/>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row>
    <row r="57" ht="20.25" hidden="1"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40"/>
      <c r="AV57" s="40"/>
      <c r="AW57" s="40"/>
      <c r="AX57" s="40"/>
      <c r="AY57" s="40"/>
      <c r="AZ57" s="40"/>
      <c r="BA57" s="40"/>
      <c r="BB57" s="40"/>
      <c r="BC57" s="40"/>
      <c r="BD57" s="40"/>
      <c r="BE57" s="40"/>
      <c r="BF57" s="40"/>
      <c r="BG57" s="40"/>
      <c r="BH57" s="40"/>
      <c r="BI57" s="40"/>
      <c r="BJ57" s="40"/>
      <c r="BK57" s="40"/>
      <c r="BL57" s="40"/>
      <c r="BM57" s="40"/>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row>
    <row r="58" ht="20.25" hidden="1"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40"/>
      <c r="AV58" s="40"/>
      <c r="AW58" s="40"/>
      <c r="AX58" s="40"/>
      <c r="AY58" s="40"/>
      <c r="AZ58" s="40"/>
      <c r="BA58" s="40"/>
      <c r="BB58" s="40"/>
      <c r="BC58" s="40"/>
      <c r="BD58" s="40"/>
      <c r="BE58" s="40"/>
      <c r="BF58" s="40"/>
      <c r="BG58" s="40"/>
      <c r="BH58" s="40"/>
      <c r="BI58" s="40"/>
      <c r="BJ58" s="40"/>
      <c r="BK58" s="40"/>
      <c r="BL58" s="40"/>
      <c r="BM58" s="40"/>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row>
    <row r="59" ht="20.25" hidden="1"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40"/>
      <c r="AV59" s="40"/>
      <c r="AW59" s="40"/>
      <c r="AX59" s="40"/>
      <c r="AY59" s="40"/>
      <c r="AZ59" s="40"/>
      <c r="BA59" s="40"/>
      <c r="BB59" s="40"/>
      <c r="BC59" s="40"/>
      <c r="BD59" s="40"/>
      <c r="BE59" s="40"/>
      <c r="BF59" s="40"/>
      <c r="BG59" s="40"/>
      <c r="BH59" s="40"/>
      <c r="BI59" s="40"/>
      <c r="BJ59" s="40"/>
      <c r="BK59" s="40"/>
      <c r="BL59" s="40"/>
      <c r="BM59" s="40"/>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row>
    <row r="60" ht="20.25" hidden="1"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40"/>
      <c r="AV60" s="40"/>
      <c r="AW60" s="40"/>
      <c r="AX60" s="40"/>
      <c r="AY60" s="40"/>
      <c r="AZ60" s="40"/>
      <c r="BA60" s="40"/>
      <c r="BB60" s="40"/>
      <c r="BC60" s="40"/>
      <c r="BD60" s="40"/>
      <c r="BE60" s="40"/>
      <c r="BF60" s="40"/>
      <c r="BG60" s="40"/>
      <c r="BH60" s="40"/>
      <c r="BI60" s="40"/>
      <c r="BJ60" s="40"/>
      <c r="BK60" s="40"/>
      <c r="BL60" s="40"/>
      <c r="BM60" s="40"/>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row>
    <row r="61" ht="20.25" hidden="1"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40"/>
      <c r="AV61" s="40"/>
      <c r="AW61" s="40"/>
      <c r="AX61" s="40"/>
      <c r="AY61" s="40"/>
      <c r="AZ61" s="40"/>
      <c r="BA61" s="40"/>
      <c r="BB61" s="40"/>
      <c r="BC61" s="40"/>
      <c r="BD61" s="41" t="s">
        <v>37</v>
      </c>
      <c r="BF61" s="42"/>
      <c r="BG61" s="42"/>
      <c r="BH61" s="42"/>
      <c r="BI61" s="42"/>
      <c r="BJ61" s="42" t="s">
        <v>0</v>
      </c>
      <c r="BK61" s="40"/>
      <c r="BL61" s="40" t="s">
        <v>38</v>
      </c>
      <c r="BM61" s="40"/>
      <c r="BN61" s="38"/>
      <c r="BO61" s="38"/>
      <c r="BP61" s="38"/>
      <c r="BQ61" s="38"/>
      <c r="BR61" s="38"/>
      <c r="BS61" s="38"/>
      <c r="BT61" s="38"/>
      <c r="BU61" s="38"/>
      <c r="BV61" s="38"/>
      <c r="BW61" s="38"/>
      <c r="BX61" s="38"/>
      <c r="BY61" s="38"/>
      <c r="BZ61" s="38"/>
      <c r="CA61" s="38"/>
      <c r="CB61" s="38"/>
      <c r="CC61" s="38"/>
      <c r="CD61" s="38" t="s">
        <v>39</v>
      </c>
      <c r="CE61" s="38" t="s">
        <v>40</v>
      </c>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row>
    <row r="62" ht="20.25" hidden="1"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40"/>
      <c r="AV62" s="40"/>
      <c r="AW62" s="40"/>
      <c r="AX62" s="40"/>
      <c r="AY62" s="40"/>
      <c r="AZ62" s="40"/>
      <c r="BA62" s="40"/>
      <c r="BB62" s="40"/>
      <c r="BC62" s="40"/>
      <c r="BD62" s="41" t="s">
        <v>41</v>
      </c>
      <c r="BE62" s="41" t="s">
        <v>42</v>
      </c>
      <c r="BF62" s="42"/>
      <c r="BG62" s="42"/>
      <c r="BH62" s="42"/>
      <c r="BI62" s="42"/>
      <c r="BJ62" s="42" t="s">
        <v>43</v>
      </c>
      <c r="BK62" s="40" t="s">
        <v>44</v>
      </c>
      <c r="BL62" s="40"/>
      <c r="BM62" s="40" t="s">
        <v>45</v>
      </c>
      <c r="BN62" s="38" t="s">
        <v>46</v>
      </c>
      <c r="BO62" s="38"/>
      <c r="BP62" s="38"/>
      <c r="BQ62" s="38"/>
      <c r="BR62" s="38"/>
      <c r="BS62" s="38" t="s">
        <v>42</v>
      </c>
      <c r="BT62" s="38"/>
      <c r="BU62" s="38"/>
      <c r="BV62" s="38"/>
      <c r="BW62" s="38"/>
      <c r="BX62" s="38"/>
      <c r="BY62" s="38" t="s">
        <v>47</v>
      </c>
      <c r="BZ62" s="38" t="s">
        <v>48</v>
      </c>
      <c r="CA62" s="38"/>
      <c r="CB62" s="38"/>
      <c r="CC62" s="38" t="s">
        <v>41</v>
      </c>
      <c r="CD62" s="38">
        <v>15.0</v>
      </c>
      <c r="CE62" s="38">
        <v>15.0</v>
      </c>
      <c r="CF62" s="38"/>
      <c r="CG62" s="38"/>
      <c r="CH62" s="38"/>
      <c r="CI62" s="38"/>
      <c r="CJ62" s="38"/>
      <c r="CK62" s="38"/>
      <c r="CL62" s="38"/>
      <c r="CM62" s="38" t="s">
        <v>49</v>
      </c>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row>
    <row r="63" ht="20.25" hidden="1"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40"/>
      <c r="AV63" s="40"/>
      <c r="AW63" s="40"/>
      <c r="AX63" s="40"/>
      <c r="AY63" s="40"/>
      <c r="AZ63" s="40"/>
      <c r="BA63" s="40"/>
      <c r="BB63" s="40"/>
      <c r="BC63" s="40"/>
      <c r="BD63" s="43" t="s">
        <v>50</v>
      </c>
      <c r="BE63" s="43" t="s">
        <v>51</v>
      </c>
      <c r="BF63" s="42"/>
      <c r="BG63" s="42"/>
      <c r="BH63" s="42"/>
      <c r="BI63" s="42"/>
      <c r="BJ63" s="42" t="s">
        <v>52</v>
      </c>
      <c r="BK63" s="40" t="s">
        <v>53</v>
      </c>
      <c r="BL63" s="40" t="s">
        <v>54</v>
      </c>
      <c r="BM63" s="40" t="s">
        <v>55</v>
      </c>
      <c r="BN63" s="38" t="s">
        <v>56</v>
      </c>
      <c r="BO63" s="38"/>
      <c r="BP63" s="38"/>
      <c r="BQ63" s="38"/>
      <c r="BR63" s="38"/>
      <c r="BS63" s="38" t="s">
        <v>51</v>
      </c>
      <c r="BT63" s="38"/>
      <c r="BU63" s="38"/>
      <c r="BV63" s="38"/>
      <c r="BW63" s="38"/>
      <c r="BX63" s="38"/>
      <c r="BY63" s="44" t="s">
        <v>57</v>
      </c>
      <c r="BZ63" s="38" t="s">
        <v>58</v>
      </c>
      <c r="CA63" s="38"/>
      <c r="CB63" s="38"/>
      <c r="CC63" s="38" t="s">
        <v>42</v>
      </c>
      <c r="CD63" s="38">
        <v>30.0</v>
      </c>
      <c r="CE63" s="38">
        <v>25.0</v>
      </c>
      <c r="CF63" s="38"/>
      <c r="CG63" s="38"/>
      <c r="CH63" s="38"/>
      <c r="CI63" s="38" t="s">
        <v>59</v>
      </c>
      <c r="CJ63" s="38" t="s">
        <v>60</v>
      </c>
      <c r="CK63" s="38"/>
      <c r="CL63" s="38" t="s">
        <v>61</v>
      </c>
      <c r="CM63" s="38" t="s">
        <v>62</v>
      </c>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row>
    <row r="64" ht="20.25" hidden="1"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40"/>
      <c r="AV64" s="40"/>
      <c r="AW64" s="40"/>
      <c r="AX64" s="40"/>
      <c r="AY64" s="40"/>
      <c r="AZ64" s="40"/>
      <c r="BA64" s="40"/>
      <c r="BB64" s="40"/>
      <c r="BC64" s="40"/>
      <c r="BD64" s="43" t="s">
        <v>63</v>
      </c>
      <c r="BE64" s="43" t="s">
        <v>64</v>
      </c>
      <c r="BF64" s="42"/>
      <c r="BG64" s="42"/>
      <c r="BH64" s="42"/>
      <c r="BI64" s="42"/>
      <c r="BJ64" s="42" t="s">
        <v>65</v>
      </c>
      <c r="BK64" s="40" t="s">
        <v>66</v>
      </c>
      <c r="BL64" s="40" t="s">
        <v>67</v>
      </c>
      <c r="BM64" s="40" t="s">
        <v>68</v>
      </c>
      <c r="BN64" s="38" t="s">
        <v>69</v>
      </c>
      <c r="BO64" s="38"/>
      <c r="BP64" s="38"/>
      <c r="BQ64" s="38"/>
      <c r="BR64" s="38"/>
      <c r="BS64" s="38" t="s">
        <v>64</v>
      </c>
      <c r="BT64" s="38"/>
      <c r="BU64" s="38"/>
      <c r="BV64" s="38"/>
      <c r="BW64" s="38"/>
      <c r="BX64" s="38"/>
      <c r="BY64" s="45" t="s">
        <v>70</v>
      </c>
      <c r="BZ64" s="46" t="s">
        <v>71</v>
      </c>
      <c r="CA64" s="38"/>
      <c r="CB64" s="38"/>
      <c r="CC64" s="38"/>
      <c r="CD64" s="38">
        <v>45.0</v>
      </c>
      <c r="CE64" s="38"/>
      <c r="CF64" s="38"/>
      <c r="CG64" s="38"/>
      <c r="CH64" s="38"/>
      <c r="CI64" s="38" t="s">
        <v>72</v>
      </c>
      <c r="CJ64" s="38" t="s">
        <v>73</v>
      </c>
      <c r="CK64" s="38"/>
      <c r="CL64" s="38" t="s">
        <v>74</v>
      </c>
      <c r="CM64" s="38" t="s">
        <v>75</v>
      </c>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row>
    <row r="65" ht="20.25" hidden="1"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40"/>
      <c r="AV65" s="40"/>
      <c r="AW65" s="40"/>
      <c r="AX65" s="40"/>
      <c r="AY65" s="40"/>
      <c r="AZ65" s="40"/>
      <c r="BA65" s="40"/>
      <c r="BB65" s="40"/>
      <c r="BC65" s="40"/>
      <c r="BD65" s="43" t="s">
        <v>76</v>
      </c>
      <c r="BE65" s="43" t="s">
        <v>77</v>
      </c>
      <c r="BF65" s="42"/>
      <c r="BG65" s="42"/>
      <c r="BH65" s="42"/>
      <c r="BI65" s="42"/>
      <c r="BJ65" s="42" t="s">
        <v>78</v>
      </c>
      <c r="BK65" s="40" t="s">
        <v>45</v>
      </c>
      <c r="BL65" s="40" t="s">
        <v>79</v>
      </c>
      <c r="BM65" s="40" t="s">
        <v>80</v>
      </c>
      <c r="BN65" s="38" t="s">
        <v>81</v>
      </c>
      <c r="BO65" s="38"/>
      <c r="BP65" s="38"/>
      <c r="BQ65" s="38"/>
      <c r="BR65" s="38"/>
      <c r="BS65" s="38" t="s">
        <v>77</v>
      </c>
      <c r="BT65" s="38"/>
      <c r="BU65" s="38"/>
      <c r="BV65" s="38"/>
      <c r="BW65" s="38"/>
      <c r="BX65" s="38"/>
      <c r="BY65" s="47" t="s">
        <v>82</v>
      </c>
      <c r="BZ65" s="46" t="s">
        <v>83</v>
      </c>
      <c r="CA65" s="38"/>
      <c r="CB65" s="38"/>
      <c r="CC65" s="38"/>
      <c r="CD65" s="38">
        <v>60.0</v>
      </c>
      <c r="CE65" s="38"/>
      <c r="CF65" s="38"/>
      <c r="CG65" s="38"/>
      <c r="CH65" s="38"/>
      <c r="CI65" s="38" t="s">
        <v>74</v>
      </c>
      <c r="CJ65" s="38" t="s">
        <v>84</v>
      </c>
      <c r="CK65" s="38"/>
      <c r="CL65" s="38"/>
      <c r="CM65" s="38" t="s">
        <v>85</v>
      </c>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row>
    <row r="66" ht="20.25" hidden="1"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40"/>
      <c r="AV66" s="40"/>
      <c r="AW66" s="40"/>
      <c r="AX66" s="40"/>
      <c r="AY66" s="40"/>
      <c r="AZ66" s="40"/>
      <c r="BA66" s="40"/>
      <c r="BB66" s="40"/>
      <c r="BC66" s="40"/>
      <c r="BD66" s="43" t="s">
        <v>86</v>
      </c>
      <c r="BE66" s="43" t="s">
        <v>87</v>
      </c>
      <c r="BF66" s="42"/>
      <c r="BG66" s="42"/>
      <c r="BH66" s="42"/>
      <c r="BI66" s="42"/>
      <c r="BJ66" s="42" t="s">
        <v>88</v>
      </c>
      <c r="BK66" s="40" t="s">
        <v>89</v>
      </c>
      <c r="BL66" s="40" t="s">
        <v>90</v>
      </c>
      <c r="BM66" s="40" t="s">
        <v>91</v>
      </c>
      <c r="BN66" s="38" t="s">
        <v>92</v>
      </c>
      <c r="BO66" s="38"/>
      <c r="BP66" s="38"/>
      <c r="BQ66" s="38"/>
      <c r="BR66" s="38"/>
      <c r="BS66" s="38" t="s">
        <v>87</v>
      </c>
      <c r="BT66" s="38"/>
      <c r="BU66" s="38"/>
      <c r="BV66" s="38"/>
      <c r="BW66" s="38"/>
      <c r="BX66" s="38"/>
      <c r="BY66" s="48" t="s">
        <v>93</v>
      </c>
      <c r="BZ66" s="46" t="s">
        <v>83</v>
      </c>
      <c r="CA66" s="38"/>
      <c r="CB66" s="38"/>
      <c r="CC66" s="38"/>
      <c r="CD66" s="38"/>
      <c r="CE66" s="38"/>
      <c r="CF66" s="38"/>
      <c r="CG66" s="38"/>
      <c r="CH66" s="38"/>
      <c r="CI66" s="38"/>
      <c r="CJ66" s="38" t="s">
        <v>94</v>
      </c>
      <c r="CK66" s="38"/>
      <c r="CL66" s="38"/>
      <c r="CM66" s="38" t="s">
        <v>95</v>
      </c>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row>
    <row r="67" ht="20.25" hidden="1"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40"/>
      <c r="AV67" s="40"/>
      <c r="AW67" s="40"/>
      <c r="AX67" s="40"/>
      <c r="AY67" s="40"/>
      <c r="AZ67" s="40"/>
      <c r="BA67" s="40"/>
      <c r="BB67" s="40"/>
      <c r="BC67" s="40"/>
      <c r="BD67" s="43" t="s">
        <v>96</v>
      </c>
      <c r="BE67" s="43" t="s">
        <v>97</v>
      </c>
      <c r="BF67" s="42"/>
      <c r="BG67" s="42"/>
      <c r="BH67" s="42"/>
      <c r="BI67" s="42"/>
      <c r="BJ67" s="42" t="s">
        <v>98</v>
      </c>
      <c r="BK67" s="40"/>
      <c r="BL67" s="40" t="s">
        <v>99</v>
      </c>
      <c r="BM67" s="40" t="s">
        <v>100</v>
      </c>
      <c r="BN67" s="38" t="s">
        <v>101</v>
      </c>
      <c r="BO67" s="38"/>
      <c r="BP67" s="38"/>
      <c r="BQ67" s="38"/>
      <c r="BR67" s="38"/>
      <c r="BS67" s="38" t="s">
        <v>97</v>
      </c>
      <c r="BT67" s="38"/>
      <c r="BU67" s="38"/>
      <c r="BV67" s="38"/>
      <c r="BW67" s="38"/>
      <c r="BX67" s="38"/>
      <c r="BY67" s="38"/>
      <c r="BZ67" s="38"/>
      <c r="CA67" s="38"/>
      <c r="CB67" s="38"/>
      <c r="CC67" s="38"/>
      <c r="CD67" s="38"/>
      <c r="CE67" s="38"/>
      <c r="CF67" s="38"/>
      <c r="CG67" s="38"/>
      <c r="CH67" s="38"/>
      <c r="CI67" s="38"/>
      <c r="CJ67" s="38" t="s">
        <v>74</v>
      </c>
      <c r="CK67" s="38"/>
      <c r="CL67" s="38"/>
      <c r="CM67" s="38" t="s">
        <v>102</v>
      </c>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row>
    <row r="68" ht="20.25" hidden="1"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40"/>
      <c r="AV68" s="40"/>
      <c r="AW68" s="40"/>
      <c r="AX68" s="40"/>
      <c r="AY68" s="40"/>
      <c r="AZ68" s="40"/>
      <c r="BA68" s="40"/>
      <c r="BB68" s="40"/>
      <c r="BC68" s="40"/>
      <c r="BD68" s="40"/>
      <c r="BE68" s="40"/>
      <c r="BF68" s="42"/>
      <c r="BG68" s="42"/>
      <c r="BH68" s="42"/>
      <c r="BI68" s="42" t="s">
        <v>59</v>
      </c>
      <c r="BJ68" s="42"/>
      <c r="BK68" s="40"/>
      <c r="BL68" s="40" t="s">
        <v>89</v>
      </c>
      <c r="BM68" s="40" t="s">
        <v>103</v>
      </c>
      <c r="BN68" s="38" t="s">
        <v>104</v>
      </c>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t="s">
        <v>105</v>
      </c>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row>
    <row r="69" ht="20.25" hidden="1"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40"/>
      <c r="AV69" s="40"/>
      <c r="AW69" s="40"/>
      <c r="AX69" s="40"/>
      <c r="AY69" s="40"/>
      <c r="AZ69" s="40"/>
      <c r="BA69" s="40"/>
      <c r="BB69" s="40"/>
      <c r="BC69" s="40"/>
      <c r="BD69" s="40"/>
      <c r="BE69" s="40"/>
      <c r="BF69" s="42"/>
      <c r="BG69" s="42"/>
      <c r="BH69" s="42"/>
      <c r="BI69" s="42" t="s">
        <v>72</v>
      </c>
      <c r="BJ69" s="42"/>
      <c r="BK69" s="40"/>
      <c r="BL69" s="40" t="s">
        <v>106</v>
      </c>
      <c r="BM69" s="40" t="s">
        <v>107</v>
      </c>
      <c r="BN69" s="38" t="s">
        <v>108</v>
      </c>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row>
    <row r="70" ht="20.25" hidden="1"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40"/>
      <c r="AV70" s="40"/>
      <c r="AW70" s="40"/>
      <c r="AX70" s="40"/>
      <c r="AY70" s="40"/>
      <c r="AZ70" s="40"/>
      <c r="BA70" s="40"/>
      <c r="BB70" s="40"/>
      <c r="BC70" s="40"/>
      <c r="BD70" s="40"/>
      <c r="BE70" s="40"/>
      <c r="BF70" s="42"/>
      <c r="BG70" s="42"/>
      <c r="BH70" s="42"/>
      <c r="BI70" s="42"/>
      <c r="BJ70" s="42"/>
      <c r="BK70" s="40"/>
      <c r="BL70" s="40"/>
      <c r="BM70" s="40" t="s">
        <v>109</v>
      </c>
      <c r="BN70" s="38" t="s">
        <v>110</v>
      </c>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row>
    <row r="71" ht="20.25" hidden="1"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40"/>
      <c r="AV71" s="40"/>
      <c r="AW71" s="40"/>
      <c r="AX71" s="40"/>
      <c r="AY71" s="40"/>
      <c r="AZ71" s="40"/>
      <c r="BA71" s="40"/>
      <c r="BB71" s="40"/>
      <c r="BC71" s="40"/>
      <c r="BD71" s="40"/>
      <c r="BE71" s="40"/>
      <c r="BF71" s="42"/>
      <c r="BG71" s="42"/>
      <c r="BH71" s="42"/>
      <c r="BI71" s="42"/>
      <c r="BJ71" s="42"/>
      <c r="BK71" s="40"/>
      <c r="BL71" s="40"/>
      <c r="BM71" s="40" t="s">
        <v>111</v>
      </c>
      <c r="BN71" s="38" t="s">
        <v>112</v>
      </c>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row>
    <row r="72" ht="20.25" hidden="1"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40"/>
      <c r="AV72" s="40"/>
      <c r="AW72" s="40"/>
      <c r="AX72" s="40"/>
      <c r="AY72" s="40"/>
      <c r="AZ72" s="40"/>
      <c r="BA72" s="40"/>
      <c r="BB72" s="40"/>
      <c r="BC72" s="40"/>
      <c r="BD72" s="40"/>
      <c r="BE72" s="40"/>
      <c r="BF72" s="42"/>
      <c r="BG72" s="42"/>
      <c r="BH72" s="42"/>
      <c r="BI72" s="42" t="s">
        <v>59</v>
      </c>
      <c r="BJ72" s="42"/>
      <c r="BK72" s="40"/>
      <c r="BL72" s="40"/>
      <c r="BM72" s="40" t="s">
        <v>113</v>
      </c>
      <c r="BN72" s="38" t="s">
        <v>114</v>
      </c>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row>
    <row r="73" ht="20.25" hidden="1"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40"/>
      <c r="AV73" s="40"/>
      <c r="AW73" s="40"/>
      <c r="AX73" s="40"/>
      <c r="AY73" s="40"/>
      <c r="AZ73" s="40"/>
      <c r="BA73" s="40"/>
      <c r="BB73" s="40"/>
      <c r="BC73" s="40"/>
      <c r="BD73" s="40"/>
      <c r="BE73" s="40"/>
      <c r="BF73" s="40"/>
      <c r="BG73" s="40"/>
      <c r="BH73" s="40"/>
      <c r="BI73" s="40" t="s">
        <v>74</v>
      </c>
      <c r="BJ73" s="40"/>
      <c r="BK73" s="40"/>
      <c r="BL73" s="40"/>
      <c r="BM73" s="40" t="s">
        <v>115</v>
      </c>
      <c r="BN73" s="38" t="s">
        <v>116</v>
      </c>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row>
    <row r="74" ht="20.25" hidden="1"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40"/>
      <c r="AV74" s="40"/>
      <c r="AW74" s="40"/>
      <c r="AX74" s="40"/>
      <c r="AY74" s="40"/>
      <c r="AZ74" s="40"/>
      <c r="BA74" s="40"/>
      <c r="BB74" s="40"/>
      <c r="BC74" s="40"/>
      <c r="BD74" s="40"/>
      <c r="BE74" s="40"/>
      <c r="BF74" s="40"/>
      <c r="BG74" s="40"/>
      <c r="BH74" s="40"/>
      <c r="BI74" s="40"/>
      <c r="BJ74" s="40"/>
      <c r="BK74" s="40"/>
      <c r="BL74" s="40"/>
      <c r="BM74" s="40" t="s">
        <v>117</v>
      </c>
      <c r="BN74" s="38" t="s">
        <v>118</v>
      </c>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row>
    <row r="75" ht="20.25" hidden="1"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40"/>
      <c r="AV75" s="40"/>
      <c r="AW75" s="40"/>
      <c r="AX75" s="40"/>
      <c r="AY75" s="40"/>
      <c r="AZ75" s="40"/>
      <c r="BA75" s="40"/>
      <c r="BB75" s="40"/>
      <c r="BC75" s="40"/>
      <c r="BD75" s="40"/>
      <c r="BE75" s="40"/>
      <c r="BF75" s="40"/>
      <c r="BG75" s="40"/>
      <c r="BH75" s="40"/>
      <c r="BI75" s="40"/>
      <c r="BJ75" s="40"/>
      <c r="BK75" s="40"/>
      <c r="BL75" s="40"/>
      <c r="BM75" s="40" t="s">
        <v>119</v>
      </c>
      <c r="BN75" s="38" t="s">
        <v>120</v>
      </c>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row>
    <row r="76" ht="20.25" hidden="1"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40"/>
      <c r="AV76" s="40"/>
      <c r="AW76" s="40"/>
      <c r="AX76" s="40"/>
      <c r="AY76" s="40"/>
      <c r="AZ76" s="40"/>
      <c r="BA76" s="40"/>
      <c r="BB76" s="40"/>
      <c r="BC76" s="40"/>
      <c r="BD76" s="40"/>
      <c r="BE76" s="40"/>
      <c r="BF76" s="40"/>
      <c r="BG76" s="40"/>
      <c r="BH76" s="40"/>
      <c r="BI76" s="40"/>
      <c r="BJ76" s="40"/>
      <c r="BK76" s="40"/>
      <c r="BL76" s="40"/>
      <c r="BM76" s="40" t="s">
        <v>121</v>
      </c>
      <c r="BN76" s="38" t="s">
        <v>122</v>
      </c>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row>
    <row r="77" ht="20.25" hidden="1"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40"/>
      <c r="AV77" s="40"/>
      <c r="AW77" s="40"/>
      <c r="AX77" s="40"/>
      <c r="AY77" s="40"/>
      <c r="AZ77" s="40"/>
      <c r="BA77" s="40"/>
      <c r="BB77" s="40"/>
      <c r="BC77" s="40"/>
      <c r="BD77" s="40"/>
      <c r="BE77" s="40"/>
      <c r="BF77" s="40"/>
      <c r="BG77" s="40"/>
      <c r="BH77" s="40"/>
      <c r="BI77" s="40"/>
      <c r="BJ77" s="40" t="s">
        <v>123</v>
      </c>
      <c r="BK77" s="40" t="s">
        <v>124</v>
      </c>
      <c r="BL77" s="42" t="s">
        <v>125</v>
      </c>
      <c r="BM77" s="49"/>
      <c r="BN77" s="38"/>
      <c r="BO77" s="38" t="s">
        <v>126</v>
      </c>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row>
    <row r="78" ht="20.25" hidden="1"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40"/>
      <c r="AV78" s="40"/>
      <c r="AW78" s="40"/>
      <c r="AX78" s="40"/>
      <c r="AY78" s="40"/>
      <c r="AZ78" s="40"/>
      <c r="BA78" s="40"/>
      <c r="BB78" s="40"/>
      <c r="BC78" s="40"/>
      <c r="BD78" s="40"/>
      <c r="BE78" s="40"/>
      <c r="BF78" s="40"/>
      <c r="BG78" s="40"/>
      <c r="BH78" s="40"/>
      <c r="BI78" s="40"/>
      <c r="BJ78" s="40">
        <v>0.0</v>
      </c>
      <c r="BK78" s="40">
        <v>0.0</v>
      </c>
      <c r="BL78" s="42">
        <v>0.0</v>
      </c>
      <c r="BM78" s="42"/>
      <c r="BN78" s="38"/>
      <c r="BO78" s="38" t="s">
        <v>127</v>
      </c>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row>
    <row r="79" ht="20.25" hidden="1"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40"/>
      <c r="AV79" s="40"/>
      <c r="AW79" s="40"/>
      <c r="AX79" s="40"/>
      <c r="AY79" s="40"/>
      <c r="AZ79" s="40"/>
      <c r="BA79" s="40"/>
      <c r="BB79" s="40"/>
      <c r="BC79" s="40"/>
      <c r="BD79" s="40"/>
      <c r="BE79" s="40"/>
      <c r="BF79" s="40"/>
      <c r="BG79" s="40"/>
      <c r="BH79" s="40"/>
      <c r="BI79" s="40"/>
      <c r="BJ79" s="40">
        <v>15.0</v>
      </c>
      <c r="BK79" s="40">
        <v>15.0</v>
      </c>
      <c r="BL79" s="42">
        <v>30.0</v>
      </c>
      <c r="BM79" s="42"/>
      <c r="BN79" s="38"/>
      <c r="BO79" s="38" t="s">
        <v>128</v>
      </c>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row>
    <row r="80" ht="20.25" hidden="1"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40"/>
      <c r="AV80" s="40"/>
      <c r="AW80" s="40"/>
      <c r="AX80" s="40"/>
      <c r="AY80" s="40"/>
      <c r="AZ80" s="40"/>
      <c r="BA80" s="40"/>
      <c r="BB80" s="40"/>
      <c r="BC80" s="40"/>
      <c r="BD80" s="40"/>
      <c r="BE80" s="40"/>
      <c r="BF80" s="40"/>
      <c r="BG80" s="40"/>
      <c r="BH80" s="40"/>
      <c r="BI80" s="40"/>
      <c r="BJ80" s="40" t="s">
        <v>129</v>
      </c>
      <c r="BK80" s="40" t="s">
        <v>130</v>
      </c>
      <c r="BL80" s="40"/>
      <c r="BM80" s="40"/>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row>
    <row r="81" ht="20.25" hidden="1"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40"/>
      <c r="AV81" s="40"/>
      <c r="AW81" s="40"/>
      <c r="AX81" s="40"/>
      <c r="AY81" s="40"/>
      <c r="AZ81" s="40"/>
      <c r="BA81" s="40"/>
      <c r="BB81" s="40"/>
      <c r="BC81" s="40"/>
      <c r="BD81" s="40"/>
      <c r="BE81" s="40"/>
      <c r="BF81" s="40"/>
      <c r="BG81" s="40"/>
      <c r="BH81" s="40"/>
      <c r="BI81" s="40"/>
      <c r="BJ81" s="40">
        <v>0.0</v>
      </c>
      <c r="BK81" s="40">
        <v>0.0</v>
      </c>
      <c r="BL81" s="40"/>
      <c r="BM81" s="40"/>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row>
    <row r="82" ht="20.25" hidden="1"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40"/>
      <c r="AV82" s="40"/>
      <c r="AW82" s="40"/>
      <c r="AX82" s="40"/>
      <c r="AY82" s="40"/>
      <c r="AZ82" s="40"/>
      <c r="BA82" s="40"/>
      <c r="BB82" s="40"/>
      <c r="BC82" s="40"/>
      <c r="BD82" s="40"/>
      <c r="BE82" s="40"/>
      <c r="BF82" s="40"/>
      <c r="BG82" s="40"/>
      <c r="BH82" s="40"/>
      <c r="BI82" s="40"/>
      <c r="BJ82" s="40">
        <v>15.0</v>
      </c>
      <c r="BK82" s="40">
        <v>25.0</v>
      </c>
      <c r="BL82" s="40"/>
      <c r="BM82" s="40"/>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row>
    <row r="83" ht="20.25" hidden="1"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40"/>
      <c r="AV83" s="40"/>
      <c r="AW83" s="40"/>
      <c r="AX83" s="40"/>
      <c r="AY83" s="40"/>
      <c r="AZ83" s="40"/>
      <c r="BA83" s="40"/>
      <c r="BB83" s="40"/>
      <c r="BC83" s="40"/>
      <c r="BD83" s="40"/>
      <c r="BE83" s="40"/>
      <c r="BF83" s="40"/>
      <c r="BG83" s="40"/>
      <c r="BH83" s="40"/>
      <c r="BI83" s="40"/>
      <c r="BJ83" s="40"/>
      <c r="BK83" s="40"/>
      <c r="BL83" s="40"/>
      <c r="BM83" s="40"/>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row>
    <row r="84" ht="20.25" hidden="1"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40"/>
      <c r="AV84" s="40"/>
      <c r="AW84" s="40"/>
      <c r="AX84" s="40"/>
      <c r="AY84" s="40"/>
      <c r="AZ84" s="40"/>
      <c r="BA84" s="40"/>
      <c r="BB84" s="40"/>
      <c r="BC84" s="40"/>
      <c r="BD84" s="40"/>
      <c r="BE84" s="40"/>
      <c r="BF84" s="40"/>
      <c r="BG84" s="40"/>
      <c r="BH84" s="40"/>
      <c r="BI84" s="40"/>
      <c r="BJ84" s="40"/>
      <c r="BK84" s="40"/>
      <c r="BL84" s="40"/>
      <c r="BM84" s="40"/>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row>
    <row r="85" ht="20.25" hidden="1"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40"/>
      <c r="AV85" s="40"/>
      <c r="AW85" s="40"/>
      <c r="AX85" s="40"/>
      <c r="AY85" s="40"/>
      <c r="AZ85" s="40"/>
      <c r="BA85" s="40"/>
      <c r="BB85" s="40"/>
      <c r="BC85" s="40"/>
      <c r="BD85" s="40"/>
      <c r="BE85" s="40"/>
      <c r="BF85" s="40"/>
      <c r="BG85" s="40"/>
      <c r="BH85" s="40"/>
      <c r="BI85" s="40"/>
      <c r="BJ85" s="40"/>
      <c r="BK85" s="40"/>
      <c r="BL85" s="40"/>
      <c r="BM85" s="40"/>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row>
    <row r="86" ht="20.25" hidden="1"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40"/>
      <c r="AV86" s="40"/>
      <c r="AW86" s="40"/>
      <c r="AX86" s="40"/>
      <c r="AY86" s="40"/>
      <c r="AZ86" s="40"/>
      <c r="BA86" s="40"/>
      <c r="BB86" s="40"/>
      <c r="BC86" s="40"/>
      <c r="BD86" s="40"/>
      <c r="BE86" s="40"/>
      <c r="BF86" s="40"/>
      <c r="BG86" s="40"/>
      <c r="BH86" s="40"/>
      <c r="BI86" s="40"/>
      <c r="BJ86" s="40"/>
      <c r="BK86" s="40"/>
      <c r="BL86" s="40"/>
      <c r="BM86" s="40"/>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row>
    <row r="87" ht="20.25" hidden="1"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40"/>
      <c r="AV87" s="40"/>
      <c r="AW87" s="40"/>
      <c r="AX87" s="40"/>
      <c r="AY87" s="40"/>
      <c r="AZ87" s="40"/>
      <c r="BA87" s="40"/>
      <c r="BB87" s="40"/>
      <c r="BC87" s="40"/>
      <c r="BD87" s="40"/>
      <c r="BE87" s="40"/>
      <c r="BF87" s="40"/>
      <c r="BG87" s="40"/>
      <c r="BH87" s="40"/>
      <c r="BI87" s="40"/>
      <c r="BJ87" s="40"/>
      <c r="BK87" s="40"/>
      <c r="BL87" s="40"/>
      <c r="BM87" s="40"/>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row>
    <row r="88" ht="20.25" hidden="1"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40"/>
      <c r="AV88" s="40"/>
      <c r="AW88" s="40"/>
      <c r="AX88" s="40"/>
      <c r="AY88" s="40"/>
      <c r="AZ88" s="40"/>
      <c r="BA88" s="40"/>
      <c r="BB88" s="40"/>
      <c r="BC88" s="40"/>
      <c r="BD88" s="40"/>
      <c r="BE88" s="40"/>
      <c r="BF88" s="40"/>
      <c r="BG88" s="40"/>
      <c r="BH88" s="40"/>
      <c r="BI88" s="40"/>
      <c r="BJ88" s="40"/>
      <c r="BK88" s="40"/>
      <c r="BL88" s="40"/>
      <c r="BM88" s="40"/>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row>
    <row r="89" ht="20.25" hidden="1" customHeight="1">
      <c r="A89" s="38"/>
      <c r="B89" s="38"/>
      <c r="C89" s="38"/>
      <c r="D89" s="38"/>
      <c r="E89" s="50"/>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40"/>
      <c r="AV89" s="40"/>
      <c r="AW89" s="40"/>
      <c r="AX89" s="40"/>
      <c r="AY89" s="40"/>
      <c r="AZ89" s="40"/>
      <c r="BA89" s="40"/>
      <c r="BB89" s="40"/>
      <c r="BC89" s="40"/>
      <c r="BD89" s="40"/>
      <c r="BE89" s="40"/>
      <c r="BF89" s="40"/>
      <c r="BG89" s="40"/>
      <c r="BH89" s="40"/>
      <c r="BI89" s="40"/>
      <c r="BJ89" s="40"/>
      <c r="BK89" s="40"/>
      <c r="BL89" s="40"/>
      <c r="BM89" s="40"/>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row>
    <row r="90" ht="20.25" hidden="1"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40"/>
      <c r="AV90" s="40"/>
      <c r="AW90" s="40"/>
      <c r="AX90" s="40"/>
      <c r="AY90" s="40"/>
      <c r="AZ90" s="40"/>
      <c r="BA90" s="40"/>
      <c r="BB90" s="40"/>
      <c r="BC90" s="40"/>
      <c r="BD90" s="40"/>
      <c r="BE90" s="40"/>
      <c r="BF90" s="40"/>
      <c r="BG90" s="40"/>
      <c r="BH90" s="40"/>
      <c r="BI90" s="40"/>
      <c r="BJ90" s="40"/>
      <c r="BK90" s="40"/>
      <c r="BL90" s="40"/>
      <c r="BM90" s="40"/>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row>
    <row r="91" ht="20.25" hidden="1"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40"/>
      <c r="AV91" s="40"/>
      <c r="AW91" s="40"/>
      <c r="AX91" s="40"/>
      <c r="AY91" s="40"/>
      <c r="AZ91" s="40"/>
      <c r="BA91" s="40"/>
      <c r="BB91" s="40"/>
      <c r="BC91" s="40"/>
      <c r="BD91" s="40"/>
      <c r="BE91" s="40"/>
      <c r="BF91" s="40"/>
      <c r="BG91" s="40"/>
      <c r="BH91" s="40"/>
      <c r="BI91" s="40"/>
      <c r="BJ91" s="40"/>
      <c r="BK91" s="40"/>
      <c r="BL91" s="40"/>
      <c r="BM91" s="40"/>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row>
    <row r="92" ht="20.25" hidden="1"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40"/>
      <c r="AV92" s="40"/>
      <c r="AW92" s="40"/>
      <c r="AX92" s="40"/>
      <c r="AY92" s="40"/>
      <c r="AZ92" s="40"/>
      <c r="BA92" s="40"/>
      <c r="BB92" s="40"/>
      <c r="BC92" s="40"/>
      <c r="BD92" s="40"/>
      <c r="BE92" s="40"/>
      <c r="BF92" s="40"/>
      <c r="BG92" s="40"/>
      <c r="BH92" s="40"/>
      <c r="BI92" s="40"/>
      <c r="BJ92" s="40"/>
      <c r="BK92" s="40"/>
      <c r="BL92" s="40"/>
      <c r="BM92" s="40"/>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row>
    <row r="93" ht="20.25" hidden="1"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40"/>
      <c r="AV93" s="40"/>
      <c r="AW93" s="40"/>
      <c r="AX93" s="40"/>
      <c r="AY93" s="40"/>
      <c r="AZ93" s="40"/>
      <c r="BA93" s="40"/>
      <c r="BB93" s="40"/>
      <c r="BC93" s="40"/>
      <c r="BD93" s="40"/>
      <c r="BE93" s="40"/>
      <c r="BF93" s="40"/>
      <c r="BG93" s="40"/>
      <c r="BH93" s="40"/>
      <c r="BI93" s="40"/>
      <c r="BJ93" s="40"/>
      <c r="BK93" s="40"/>
      <c r="BL93" s="40"/>
      <c r="BM93" s="40"/>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row>
    <row r="94" ht="20.25" hidden="1"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40"/>
      <c r="AV94" s="40"/>
      <c r="AW94" s="40"/>
      <c r="AX94" s="40"/>
      <c r="AY94" s="40"/>
      <c r="AZ94" s="40"/>
      <c r="BA94" s="40"/>
      <c r="BB94" s="40"/>
      <c r="BC94" s="40"/>
      <c r="BD94" s="40"/>
      <c r="BE94" s="40"/>
      <c r="BF94" s="40"/>
      <c r="BG94" s="40"/>
      <c r="BH94" s="40"/>
      <c r="BI94" s="40"/>
      <c r="BJ94" s="40"/>
      <c r="BK94" s="40"/>
      <c r="BL94" s="40"/>
      <c r="BM94" s="40"/>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row>
    <row r="95" ht="20.25" hidden="1"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40"/>
      <c r="AV95" s="40"/>
      <c r="AW95" s="40"/>
      <c r="AX95" s="40"/>
      <c r="AY95" s="40"/>
      <c r="AZ95" s="40"/>
      <c r="BA95" s="40"/>
      <c r="BB95" s="40"/>
      <c r="BC95" s="40"/>
      <c r="BD95" s="40"/>
      <c r="BE95" s="40"/>
      <c r="BF95" s="40"/>
      <c r="BG95" s="40"/>
      <c r="BH95" s="40"/>
      <c r="BI95" s="40"/>
      <c r="BJ95" s="40"/>
      <c r="BK95" s="40"/>
      <c r="BL95" s="40"/>
      <c r="BM95" s="40"/>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row>
    <row r="96" ht="20.25" hidden="1"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40"/>
      <c r="AV96" s="40"/>
      <c r="AW96" s="40"/>
      <c r="AX96" s="40"/>
      <c r="AY96" s="40"/>
      <c r="AZ96" s="40"/>
      <c r="BA96" s="40"/>
      <c r="BB96" s="40"/>
      <c r="BC96" s="40"/>
      <c r="BD96" s="40"/>
      <c r="BE96" s="40"/>
      <c r="BF96" s="40"/>
      <c r="BG96" s="40"/>
      <c r="BH96" s="40"/>
      <c r="BI96" s="40"/>
      <c r="BJ96" s="40"/>
      <c r="BK96" s="40"/>
      <c r="BL96" s="40"/>
      <c r="BM96" s="40"/>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row>
    <row r="97" ht="20.25" hidden="1"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40"/>
      <c r="AV97" s="40"/>
      <c r="AW97" s="40"/>
      <c r="AX97" s="40"/>
      <c r="AY97" s="40"/>
      <c r="AZ97" s="40"/>
      <c r="BA97" s="40"/>
      <c r="BB97" s="40"/>
      <c r="BC97" s="40"/>
      <c r="BD97" s="40"/>
      <c r="BE97" s="40"/>
      <c r="BF97" s="40"/>
      <c r="BG97" s="40"/>
      <c r="BH97" s="40"/>
      <c r="BI97" s="40"/>
      <c r="BJ97" s="40"/>
      <c r="BK97" s="40"/>
      <c r="BL97" s="40"/>
      <c r="BM97" s="40"/>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row>
    <row r="98" ht="20.25" hidden="1"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40"/>
      <c r="AV98" s="40"/>
      <c r="AW98" s="40"/>
      <c r="AX98" s="40"/>
      <c r="AY98" s="40"/>
      <c r="AZ98" s="40"/>
      <c r="BA98" s="40"/>
      <c r="BB98" s="40"/>
      <c r="BC98" s="40"/>
      <c r="BD98" s="40"/>
      <c r="BE98" s="40"/>
      <c r="BF98" s="40"/>
      <c r="BG98" s="40"/>
      <c r="BH98" s="40"/>
      <c r="BI98" s="40"/>
      <c r="BJ98" s="40"/>
      <c r="BK98" s="40"/>
      <c r="BL98" s="40"/>
      <c r="BM98" s="40"/>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row>
    <row r="99" ht="20.25" hidden="1"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40"/>
      <c r="AV99" s="40"/>
      <c r="AW99" s="40"/>
      <c r="AX99" s="40"/>
      <c r="AY99" s="40"/>
      <c r="AZ99" s="40"/>
      <c r="BA99" s="40"/>
      <c r="BB99" s="40"/>
      <c r="BC99" s="40"/>
      <c r="BD99" s="40"/>
      <c r="BE99" s="40"/>
      <c r="BF99" s="40"/>
      <c r="BG99" s="40"/>
      <c r="BH99" s="40"/>
      <c r="BI99" s="40"/>
      <c r="BJ99" s="40"/>
      <c r="BK99" s="40"/>
      <c r="BL99" s="40"/>
      <c r="BM99" s="40"/>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row>
    <row r="100" ht="20.25" hidden="1"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40"/>
      <c r="AV100" s="40"/>
      <c r="AW100" s="40"/>
      <c r="AX100" s="40"/>
      <c r="AY100" s="40"/>
      <c r="AZ100" s="40"/>
      <c r="BA100" s="40"/>
      <c r="BB100" s="40"/>
      <c r="BC100" s="40"/>
      <c r="BD100" s="40"/>
      <c r="BE100" s="40"/>
      <c r="BF100" s="40"/>
      <c r="BG100" s="40"/>
      <c r="BH100" s="40"/>
      <c r="BI100" s="40"/>
      <c r="BJ100" s="40"/>
      <c r="BK100" s="40"/>
      <c r="BL100" s="40"/>
      <c r="BM100" s="40"/>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row>
    <row r="101" ht="20.25" customHeight="1">
      <c r="A101" s="15"/>
      <c r="B101" s="16"/>
      <c r="C101" s="16"/>
      <c r="D101" s="17"/>
      <c r="E101" s="18" t="s">
        <v>22</v>
      </c>
      <c r="F101" s="19"/>
      <c r="G101" s="19"/>
      <c r="H101" s="19"/>
      <c r="I101" s="19"/>
      <c r="J101" s="19"/>
      <c r="K101" s="19"/>
      <c r="L101" s="19"/>
      <c r="M101" s="19"/>
      <c r="N101" s="20"/>
      <c r="O101" s="51"/>
      <c r="P101" s="51"/>
      <c r="Q101" s="51"/>
      <c r="R101" s="21"/>
      <c r="S101" s="17"/>
      <c r="T101" s="52"/>
      <c r="U101" s="53"/>
      <c r="V101" s="18" t="str">
        <f t="shared" ref="V101:V105" si="1">E101</f>
        <v>SISTEMA INTEGRADO DE GESTIÓN</v>
      </c>
      <c r="W101" s="19"/>
      <c r="X101" s="19"/>
      <c r="Y101" s="19"/>
      <c r="Z101" s="19"/>
      <c r="AA101" s="19"/>
      <c r="AB101" s="19"/>
      <c r="AC101" s="19"/>
      <c r="AD101" s="19"/>
      <c r="AE101" s="19"/>
      <c r="AF101" s="20"/>
      <c r="AG101" s="51"/>
      <c r="AH101" s="51"/>
      <c r="AI101" s="51"/>
      <c r="AJ101" s="21"/>
      <c r="AK101" s="17"/>
      <c r="AL101" s="51"/>
      <c r="AM101" s="51"/>
      <c r="AN101" s="21"/>
      <c r="AO101" s="16"/>
      <c r="AP101" s="16"/>
      <c r="AQ101" s="17"/>
      <c r="AR101" s="21"/>
      <c r="AS101" s="16"/>
      <c r="AT101" s="17"/>
      <c r="AU101" s="18" t="str">
        <f t="shared" ref="AU101:AU105" si="2">E101</f>
        <v>SISTEMA INTEGRADO DE GESTIÓN</v>
      </c>
      <c r="AV101" s="19"/>
      <c r="AW101" s="19"/>
      <c r="AX101" s="19"/>
      <c r="AY101" s="19"/>
      <c r="AZ101" s="19"/>
      <c r="BA101" s="19"/>
      <c r="BB101" s="19"/>
      <c r="BC101" s="19"/>
      <c r="BD101" s="19"/>
      <c r="BE101" s="19"/>
      <c r="BF101" s="19"/>
      <c r="BG101" s="19"/>
      <c r="BH101" s="19"/>
      <c r="BI101" s="19"/>
      <c r="BJ101" s="19"/>
      <c r="BK101" s="19"/>
      <c r="BL101" s="19"/>
      <c r="BM101" s="19"/>
      <c r="BN101" s="20"/>
      <c r="BO101" s="15"/>
      <c r="BP101" s="17"/>
      <c r="BQ101" s="54"/>
      <c r="BR101" s="55"/>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row>
    <row r="102" ht="20.25" customHeight="1">
      <c r="A102" s="22"/>
      <c r="D102" s="23"/>
      <c r="E102" s="18" t="s">
        <v>131</v>
      </c>
      <c r="F102" s="19"/>
      <c r="G102" s="19"/>
      <c r="H102" s="19"/>
      <c r="I102" s="19"/>
      <c r="J102" s="19"/>
      <c r="K102" s="19"/>
      <c r="L102" s="19"/>
      <c r="M102" s="19"/>
      <c r="N102" s="20"/>
      <c r="O102" s="51"/>
      <c r="P102" s="51"/>
      <c r="Q102" s="51"/>
      <c r="R102" s="22"/>
      <c r="S102" s="23"/>
      <c r="T102" s="56"/>
      <c r="U102" s="57"/>
      <c r="V102" s="18" t="str">
        <f t="shared" si="1"/>
        <v>DIRECCIONAMIETO ESTRATÉGICO</v>
      </c>
      <c r="W102" s="19"/>
      <c r="X102" s="19"/>
      <c r="Y102" s="19"/>
      <c r="Z102" s="19"/>
      <c r="AA102" s="19"/>
      <c r="AB102" s="19"/>
      <c r="AC102" s="19"/>
      <c r="AD102" s="19"/>
      <c r="AE102" s="19"/>
      <c r="AF102" s="20"/>
      <c r="AG102" s="51"/>
      <c r="AH102" s="51"/>
      <c r="AI102" s="51"/>
      <c r="AJ102" s="22"/>
      <c r="AK102" s="23"/>
      <c r="AL102" s="51"/>
      <c r="AM102" s="51"/>
      <c r="AN102" s="22"/>
      <c r="AQ102" s="23"/>
      <c r="AR102" s="22"/>
      <c r="AT102" s="23"/>
      <c r="AU102" s="18" t="str">
        <f t="shared" si="2"/>
        <v>DIRECCIONAMIETO ESTRATÉGICO</v>
      </c>
      <c r="AV102" s="19"/>
      <c r="AW102" s="19"/>
      <c r="AX102" s="19"/>
      <c r="AY102" s="19"/>
      <c r="AZ102" s="19"/>
      <c r="BA102" s="19"/>
      <c r="BB102" s="19"/>
      <c r="BC102" s="19"/>
      <c r="BD102" s="19"/>
      <c r="BE102" s="19"/>
      <c r="BF102" s="19"/>
      <c r="BG102" s="19"/>
      <c r="BH102" s="19"/>
      <c r="BI102" s="19"/>
      <c r="BJ102" s="19"/>
      <c r="BK102" s="19"/>
      <c r="BL102" s="19"/>
      <c r="BM102" s="19"/>
      <c r="BN102" s="20"/>
      <c r="BO102" s="22"/>
      <c r="BP102" s="23"/>
      <c r="BQ102" s="58"/>
      <c r="BR102" s="59"/>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row>
    <row r="103" ht="20.25" customHeight="1">
      <c r="A103" s="22"/>
      <c r="D103" s="23"/>
      <c r="E103" s="60" t="s">
        <v>132</v>
      </c>
      <c r="F103" s="19"/>
      <c r="G103" s="19"/>
      <c r="H103" s="19"/>
      <c r="I103" s="19"/>
      <c r="J103" s="19"/>
      <c r="K103" s="19"/>
      <c r="L103" s="19"/>
      <c r="M103" s="19"/>
      <c r="N103" s="20"/>
      <c r="O103" s="51"/>
      <c r="P103" s="51"/>
      <c r="Q103" s="51"/>
      <c r="R103" s="22"/>
      <c r="S103" s="23"/>
      <c r="T103" s="56"/>
      <c r="U103" s="57"/>
      <c r="V103" s="60" t="str">
        <f t="shared" si="1"/>
        <v>Mapa de Riesgos por Proceso</v>
      </c>
      <c r="W103" s="19"/>
      <c r="X103" s="19"/>
      <c r="Y103" s="19"/>
      <c r="Z103" s="19"/>
      <c r="AA103" s="19"/>
      <c r="AB103" s="19"/>
      <c r="AC103" s="19"/>
      <c r="AD103" s="19"/>
      <c r="AE103" s="19"/>
      <c r="AF103" s="20"/>
      <c r="AG103" s="51"/>
      <c r="AH103" s="51"/>
      <c r="AI103" s="51"/>
      <c r="AJ103" s="22"/>
      <c r="AK103" s="23"/>
      <c r="AL103" s="51"/>
      <c r="AM103" s="51"/>
      <c r="AN103" s="22"/>
      <c r="AQ103" s="23"/>
      <c r="AR103" s="22"/>
      <c r="AT103" s="23"/>
      <c r="AU103" s="18" t="str">
        <f t="shared" si="2"/>
        <v>Mapa de Riesgos por Proceso</v>
      </c>
      <c r="AV103" s="19"/>
      <c r="AW103" s="19"/>
      <c r="AX103" s="19"/>
      <c r="AY103" s="19"/>
      <c r="AZ103" s="19"/>
      <c r="BA103" s="19"/>
      <c r="BB103" s="19"/>
      <c r="BC103" s="19"/>
      <c r="BD103" s="19"/>
      <c r="BE103" s="19"/>
      <c r="BF103" s="19"/>
      <c r="BG103" s="19"/>
      <c r="BH103" s="19"/>
      <c r="BI103" s="19"/>
      <c r="BJ103" s="19"/>
      <c r="BK103" s="19"/>
      <c r="BL103" s="19"/>
      <c r="BM103" s="19"/>
      <c r="BN103" s="20"/>
      <c r="BO103" s="22"/>
      <c r="BP103" s="23"/>
      <c r="BQ103" s="58"/>
      <c r="BR103" s="59"/>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row>
    <row r="104" ht="20.25" customHeight="1">
      <c r="A104" s="22"/>
      <c r="D104" s="23"/>
      <c r="E104" s="18" t="s">
        <v>133</v>
      </c>
      <c r="F104" s="19"/>
      <c r="G104" s="19"/>
      <c r="H104" s="19"/>
      <c r="I104" s="19"/>
      <c r="J104" s="19"/>
      <c r="K104" s="19"/>
      <c r="L104" s="20"/>
      <c r="M104" s="18" t="s">
        <v>26</v>
      </c>
      <c r="N104" s="20"/>
      <c r="O104" s="61"/>
      <c r="P104" s="61"/>
      <c r="Q104" s="61"/>
      <c r="R104" s="22"/>
      <c r="S104" s="23"/>
      <c r="T104" s="56"/>
      <c r="U104" s="57"/>
      <c r="V104" s="18" t="str">
        <f t="shared" si="1"/>
        <v>                                                         Código: PE01-PR03-F01</v>
      </c>
      <c r="W104" s="19"/>
      <c r="X104" s="19"/>
      <c r="Y104" s="19"/>
      <c r="Z104" s="19"/>
      <c r="AA104" s="20"/>
      <c r="AB104" s="18" t="str">
        <f t="shared" ref="AB104:AB105" si="3">M104</f>
        <v>Versión: 1.0 </v>
      </c>
      <c r="AC104" s="19"/>
      <c r="AD104" s="20"/>
      <c r="AE104" s="18" t="s">
        <v>134</v>
      </c>
      <c r="AF104" s="20"/>
      <c r="AG104" s="61"/>
      <c r="AH104" s="61"/>
      <c r="AI104" s="61"/>
      <c r="AJ104" s="25"/>
      <c r="AK104" s="27"/>
      <c r="AL104" s="61"/>
      <c r="AM104" s="61"/>
      <c r="AN104" s="22"/>
      <c r="AQ104" s="23"/>
      <c r="AR104" s="22"/>
      <c r="AT104" s="23"/>
      <c r="AU104" s="18" t="str">
        <f t="shared" si="2"/>
        <v>                                                         Código: PE01-PR03-F01</v>
      </c>
      <c r="AV104" s="19"/>
      <c r="AW104" s="19"/>
      <c r="AX104" s="19"/>
      <c r="AY104" s="19"/>
      <c r="AZ104" s="19"/>
      <c r="BA104" s="19"/>
      <c r="BB104" s="19"/>
      <c r="BC104" s="19"/>
      <c r="BD104" s="19"/>
      <c r="BE104" s="19"/>
      <c r="BF104" s="19"/>
      <c r="BG104" s="19"/>
      <c r="BH104" s="19"/>
      <c r="BI104" s="19"/>
      <c r="BJ104" s="20"/>
      <c r="BK104" s="18" t="str">
        <f t="shared" ref="BK104:BK105" si="4">M104</f>
        <v>Versión: 1.0 </v>
      </c>
      <c r="BL104" s="19"/>
      <c r="BM104" s="19"/>
      <c r="BN104" s="20"/>
      <c r="BO104" s="22"/>
      <c r="BP104" s="23"/>
      <c r="BQ104" s="58"/>
      <c r="BR104" s="59"/>
      <c r="BS104" s="38"/>
      <c r="BT104" s="38"/>
      <c r="BU104" s="38"/>
      <c r="BV104" s="38"/>
      <c r="BW104" s="38"/>
      <c r="BX104" s="38"/>
      <c r="BY104" s="38"/>
      <c r="BZ104" s="38"/>
      <c r="CA104" s="38"/>
      <c r="CB104" s="38"/>
      <c r="CC104" s="38"/>
      <c r="CD104" s="38"/>
      <c r="CE104" s="38"/>
      <c r="CF104" s="38"/>
      <c r="CG104" s="38"/>
      <c r="CH104" s="38"/>
      <c r="CI104" s="38"/>
      <c r="CJ104" s="38" t="s">
        <v>135</v>
      </c>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row>
    <row r="105" ht="20.25" customHeight="1">
      <c r="A105" s="25"/>
      <c r="B105" s="26"/>
      <c r="C105" s="26"/>
      <c r="D105" s="27"/>
      <c r="E105" s="62" t="s">
        <v>136</v>
      </c>
      <c r="F105" s="19"/>
      <c r="G105" s="19"/>
      <c r="H105" s="19"/>
      <c r="I105" s="19"/>
      <c r="J105" s="19"/>
      <c r="K105" s="19"/>
      <c r="L105" s="20"/>
      <c r="M105" s="62" t="s">
        <v>137</v>
      </c>
      <c r="N105" s="20"/>
      <c r="O105" s="51"/>
      <c r="P105" s="51"/>
      <c r="Q105" s="51"/>
      <c r="R105" s="25"/>
      <c r="S105" s="27"/>
      <c r="T105" s="8"/>
      <c r="U105" s="57"/>
      <c r="V105" s="60" t="str">
        <f t="shared" si="1"/>
        <v>Versión de actualización: 2.0</v>
      </c>
      <c r="W105" s="19"/>
      <c r="X105" s="19"/>
      <c r="Y105" s="19"/>
      <c r="Z105" s="19"/>
      <c r="AA105" s="20"/>
      <c r="AB105" s="60" t="str">
        <f t="shared" si="3"/>
        <v>Fecha: 15/04/2019</v>
      </c>
      <c r="AC105" s="19"/>
      <c r="AD105" s="20"/>
      <c r="AE105" s="63"/>
      <c r="AF105" s="63"/>
      <c r="AG105" s="61"/>
      <c r="AH105" s="61"/>
      <c r="AI105" s="61"/>
      <c r="AJ105" s="63"/>
      <c r="AK105" s="63"/>
      <c r="AL105" s="61"/>
      <c r="AM105" s="61"/>
      <c r="AN105" s="25"/>
      <c r="AO105" s="26"/>
      <c r="AP105" s="26"/>
      <c r="AQ105" s="27"/>
      <c r="AR105" s="25"/>
      <c r="AS105" s="26"/>
      <c r="AT105" s="27"/>
      <c r="AU105" s="18" t="str">
        <f t="shared" si="2"/>
        <v>Versión de actualización: 2.0</v>
      </c>
      <c r="AV105" s="19"/>
      <c r="AW105" s="19"/>
      <c r="AX105" s="19"/>
      <c r="AY105" s="19"/>
      <c r="AZ105" s="19"/>
      <c r="BA105" s="19"/>
      <c r="BB105" s="19"/>
      <c r="BC105" s="19"/>
      <c r="BD105" s="19"/>
      <c r="BE105" s="19"/>
      <c r="BF105" s="19"/>
      <c r="BG105" s="19"/>
      <c r="BH105" s="19"/>
      <c r="BI105" s="19"/>
      <c r="BJ105" s="20"/>
      <c r="BK105" s="18" t="str">
        <f t="shared" si="4"/>
        <v>Fecha: 15/04/2019</v>
      </c>
      <c r="BL105" s="19"/>
      <c r="BM105" s="19"/>
      <c r="BN105" s="20"/>
      <c r="BO105" s="25"/>
      <c r="BP105" s="27"/>
      <c r="BQ105" s="64"/>
      <c r="BR105" s="65"/>
      <c r="BS105" s="38"/>
      <c r="BT105" s="38"/>
      <c r="BU105" s="38"/>
      <c r="BV105" s="38"/>
      <c r="BW105" s="38"/>
      <c r="BX105" s="38"/>
      <c r="BY105" s="38"/>
      <c r="BZ105" s="38"/>
      <c r="CA105" s="38"/>
      <c r="CB105" s="38"/>
      <c r="CC105" s="38"/>
      <c r="CD105" s="38"/>
      <c r="CE105" s="38"/>
      <c r="CF105" s="38"/>
      <c r="CG105" s="38"/>
      <c r="CH105" s="38"/>
      <c r="CI105" s="38"/>
      <c r="CJ105" s="38" t="s">
        <v>138</v>
      </c>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row>
    <row r="106" ht="20.25" customHeight="1">
      <c r="A106" s="66"/>
      <c r="B106" s="58"/>
      <c r="C106" s="58"/>
      <c r="D106" s="58"/>
      <c r="E106" s="67"/>
      <c r="F106" s="67"/>
      <c r="G106" s="67"/>
      <c r="H106" s="67"/>
      <c r="I106" s="67"/>
      <c r="J106" s="67"/>
      <c r="K106" s="67"/>
      <c r="L106" s="67"/>
      <c r="M106" s="67"/>
      <c r="N106" s="67"/>
      <c r="O106" s="68"/>
      <c r="P106" s="68"/>
      <c r="Q106" s="68"/>
      <c r="R106" s="67"/>
      <c r="S106" s="69"/>
      <c r="T106" s="66"/>
      <c r="U106" s="58"/>
      <c r="V106" s="67"/>
      <c r="W106" s="67"/>
      <c r="X106" s="67"/>
      <c r="Y106" s="67"/>
      <c r="Z106" s="67"/>
      <c r="AA106" s="67"/>
      <c r="AB106" s="67"/>
      <c r="AC106" s="67"/>
      <c r="AD106" s="67"/>
      <c r="AE106" s="67"/>
      <c r="AF106" s="67"/>
      <c r="AG106" s="70"/>
      <c r="AH106" s="70"/>
      <c r="AI106" s="70"/>
      <c r="AJ106" s="67"/>
      <c r="AK106" s="67"/>
      <c r="AL106" s="70"/>
      <c r="AM106" s="70"/>
      <c r="AN106" s="71"/>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59"/>
      <c r="BO106" s="58"/>
      <c r="BP106" s="58"/>
      <c r="BQ106" s="58"/>
      <c r="BR106" s="5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row>
    <row r="107" ht="20.25" customHeight="1">
      <c r="A107" s="72" t="s">
        <v>139</v>
      </c>
      <c r="B107" s="73" t="s">
        <v>46</v>
      </c>
      <c r="C107" s="74"/>
      <c r="D107" s="75" t="s">
        <v>140</v>
      </c>
      <c r="E107" s="76" t="s">
        <v>0</v>
      </c>
      <c r="F107" s="77"/>
      <c r="G107" s="78"/>
      <c r="H107" s="79" t="s">
        <v>141</v>
      </c>
      <c r="I107" s="80" t="s">
        <v>142</v>
      </c>
      <c r="J107" s="81"/>
      <c r="K107" s="81"/>
      <c r="L107" s="82"/>
      <c r="M107" s="83" t="s">
        <v>143</v>
      </c>
      <c r="N107" s="77"/>
      <c r="O107" s="77"/>
      <c r="P107" s="77"/>
      <c r="Q107" s="77"/>
      <c r="R107" s="77"/>
      <c r="S107" s="78"/>
      <c r="T107" s="84" t="s">
        <v>144</v>
      </c>
      <c r="U107" s="81"/>
      <c r="V107" s="81"/>
      <c r="W107" s="81"/>
      <c r="X107" s="81"/>
      <c r="Y107" s="81"/>
      <c r="Z107" s="81"/>
      <c r="AA107" s="81"/>
      <c r="AB107" s="81"/>
      <c r="AC107" s="81"/>
      <c r="AD107" s="82"/>
      <c r="AE107" s="85"/>
      <c r="AF107" s="85"/>
      <c r="AG107" s="85"/>
      <c r="AH107" s="85"/>
      <c r="AI107" s="85"/>
      <c r="AJ107" s="85"/>
      <c r="AK107" s="85"/>
      <c r="AL107" s="85"/>
      <c r="AM107" s="85"/>
      <c r="AN107" s="86" t="s">
        <v>145</v>
      </c>
      <c r="AO107" s="77"/>
      <c r="AP107" s="77"/>
      <c r="AQ107" s="78"/>
      <c r="AR107" s="87" t="s">
        <v>146</v>
      </c>
      <c r="AS107" s="77"/>
      <c r="AT107" s="77"/>
      <c r="AU107" s="78"/>
      <c r="AV107" s="88" t="s">
        <v>147</v>
      </c>
      <c r="AW107" s="78"/>
      <c r="AX107" s="89" t="s">
        <v>148</v>
      </c>
      <c r="AY107" s="77"/>
      <c r="AZ107" s="77"/>
      <c r="BA107" s="77"/>
      <c r="BB107" s="77"/>
      <c r="BC107" s="78"/>
      <c r="BD107" s="89" t="s">
        <v>149</v>
      </c>
      <c r="BE107" s="77"/>
      <c r="BF107" s="77"/>
      <c r="BG107" s="77"/>
      <c r="BH107" s="77"/>
      <c r="BI107" s="78"/>
      <c r="BJ107" s="89" t="s">
        <v>150</v>
      </c>
      <c r="BK107" s="77"/>
      <c r="BL107" s="77"/>
      <c r="BM107" s="77"/>
      <c r="BN107" s="77"/>
      <c r="BO107" s="78"/>
      <c r="BP107" s="90"/>
      <c r="BQ107" s="90"/>
      <c r="BR107" s="90"/>
      <c r="BS107" s="91"/>
      <c r="BT107" s="91"/>
      <c r="BU107" s="91"/>
      <c r="BV107" s="91"/>
      <c r="BW107" s="91"/>
      <c r="BX107" s="91"/>
      <c r="BY107" s="91"/>
      <c r="BZ107" s="91"/>
      <c r="CA107" s="91"/>
      <c r="CB107" s="91"/>
      <c r="CC107" s="91"/>
      <c r="CD107" s="91"/>
      <c r="CE107" s="91"/>
      <c r="CF107" s="91"/>
      <c r="CG107" s="91"/>
      <c r="CH107" s="91"/>
      <c r="CI107" s="91"/>
      <c r="CJ107" s="91"/>
      <c r="CK107" s="91"/>
      <c r="CL107" s="91"/>
      <c r="CM107" s="91"/>
      <c r="CN107" s="91"/>
      <c r="CO107" s="91"/>
      <c r="CP107" s="91"/>
      <c r="CQ107" s="91"/>
      <c r="CR107" s="91"/>
      <c r="CS107" s="91"/>
      <c r="CT107" s="91"/>
      <c r="CU107" s="91"/>
      <c r="CV107" s="91"/>
      <c r="CW107" s="91"/>
      <c r="CX107" s="91"/>
      <c r="CY107" s="91"/>
      <c r="CZ107" s="91"/>
      <c r="DA107" s="91"/>
      <c r="DB107" s="91"/>
      <c r="DC107" s="91"/>
      <c r="DD107" s="91"/>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row>
    <row r="108" ht="20.25" customHeight="1">
      <c r="A108" s="92"/>
      <c r="B108" s="92"/>
      <c r="C108" s="93"/>
      <c r="D108" s="94"/>
      <c r="E108" s="95"/>
      <c r="F108" s="26"/>
      <c r="G108" s="96"/>
      <c r="H108" s="97"/>
      <c r="I108" s="73" t="s">
        <v>151</v>
      </c>
      <c r="J108" s="98" t="s">
        <v>152</v>
      </c>
      <c r="K108" s="73" t="s">
        <v>153</v>
      </c>
      <c r="L108" s="73" t="s">
        <v>154</v>
      </c>
      <c r="M108" s="99"/>
      <c r="N108" s="100"/>
      <c r="O108" s="100"/>
      <c r="P108" s="100"/>
      <c r="Q108" s="100"/>
      <c r="R108" s="100"/>
      <c r="S108" s="101"/>
      <c r="T108" s="102" t="s">
        <v>155</v>
      </c>
      <c r="U108" s="81"/>
      <c r="V108" s="81"/>
      <c r="W108" s="81"/>
      <c r="X108" s="81"/>
      <c r="Y108" s="81"/>
      <c r="Z108" s="81"/>
      <c r="AA108" s="81"/>
      <c r="AB108" s="81"/>
      <c r="AC108" s="81"/>
      <c r="AD108" s="103"/>
      <c r="AE108" s="104"/>
      <c r="AF108" s="105"/>
      <c r="AG108" s="105"/>
      <c r="AH108" s="105"/>
      <c r="AI108" s="105"/>
      <c r="AJ108" s="105"/>
      <c r="AK108" s="106"/>
      <c r="AL108" s="106"/>
      <c r="AM108" s="106"/>
      <c r="AN108" s="99"/>
      <c r="AO108" s="100"/>
      <c r="AP108" s="100"/>
      <c r="AQ108" s="101"/>
      <c r="AR108" s="99"/>
      <c r="AS108" s="100"/>
      <c r="AT108" s="100"/>
      <c r="AU108" s="101"/>
      <c r="AV108" s="99"/>
      <c r="AW108" s="101"/>
      <c r="AX108" s="99"/>
      <c r="AY108" s="100"/>
      <c r="AZ108" s="100"/>
      <c r="BA108" s="100"/>
      <c r="BB108" s="100"/>
      <c r="BC108" s="101"/>
      <c r="BD108" s="99"/>
      <c r="BE108" s="100"/>
      <c r="BF108" s="100"/>
      <c r="BG108" s="100"/>
      <c r="BH108" s="100"/>
      <c r="BI108" s="101"/>
      <c r="BJ108" s="99"/>
      <c r="BK108" s="100"/>
      <c r="BL108" s="100"/>
      <c r="BM108" s="100"/>
      <c r="BN108" s="100"/>
      <c r="BO108" s="101"/>
      <c r="BP108" s="107"/>
      <c r="BQ108" s="107"/>
      <c r="BR108" s="107"/>
      <c r="BS108" s="91"/>
      <c r="BT108" s="91"/>
      <c r="BU108" s="91"/>
      <c r="BV108" s="91"/>
      <c r="BW108" s="91"/>
      <c r="BX108" s="91"/>
      <c r="BY108" s="91"/>
      <c r="BZ108" s="91"/>
      <c r="CA108" s="91"/>
      <c r="CB108" s="91"/>
      <c r="CC108" s="91"/>
      <c r="CD108" s="91"/>
      <c r="CE108" s="91"/>
      <c r="CF108" s="91"/>
      <c r="CG108" s="91"/>
      <c r="CH108" s="91"/>
      <c r="CI108" s="91"/>
      <c r="CJ108" s="91"/>
      <c r="CK108" s="91"/>
      <c r="CL108" s="91"/>
      <c r="CM108" s="91"/>
      <c r="CN108" s="91"/>
      <c r="CO108" s="91"/>
      <c r="CP108" s="91"/>
      <c r="CQ108" s="91"/>
      <c r="CR108" s="91"/>
      <c r="CS108" s="91"/>
      <c r="CT108" s="91"/>
      <c r="CU108" s="91"/>
      <c r="CV108" s="91"/>
      <c r="CW108" s="91"/>
      <c r="CX108" s="91"/>
      <c r="CY108" s="91"/>
      <c r="CZ108" s="91"/>
      <c r="DA108" s="91"/>
      <c r="DB108" s="91"/>
      <c r="DC108" s="91"/>
      <c r="DD108" s="91"/>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row>
    <row r="109" ht="66.0" customHeight="1">
      <c r="A109" s="92"/>
      <c r="B109" s="92"/>
      <c r="C109" s="93"/>
      <c r="D109" s="94"/>
      <c r="E109" s="108" t="s">
        <v>43</v>
      </c>
      <c r="F109" s="109" t="s">
        <v>44</v>
      </c>
      <c r="G109" s="110" t="s">
        <v>156</v>
      </c>
      <c r="H109" s="97"/>
      <c r="I109" s="111"/>
      <c r="J109" s="112"/>
      <c r="K109" s="111"/>
      <c r="L109" s="111"/>
      <c r="M109" s="113" t="s">
        <v>37</v>
      </c>
      <c r="N109" s="82"/>
      <c r="O109" s="114" t="s">
        <v>157</v>
      </c>
      <c r="P109" s="115"/>
      <c r="Q109" s="115"/>
      <c r="R109" s="115"/>
      <c r="S109" s="116"/>
      <c r="T109" s="117" t="s">
        <v>158</v>
      </c>
      <c r="U109" s="117" t="s">
        <v>159</v>
      </c>
      <c r="V109" s="118" t="s">
        <v>160</v>
      </c>
      <c r="W109" s="81"/>
      <c r="X109" s="82"/>
      <c r="Y109" s="119" t="s">
        <v>161</v>
      </c>
      <c r="Z109" s="120"/>
      <c r="AA109" s="120"/>
      <c r="AB109" s="120"/>
      <c r="AC109" s="120"/>
      <c r="AD109" s="121"/>
      <c r="AE109" s="122" t="s">
        <v>162</v>
      </c>
      <c r="AF109" s="82"/>
      <c r="AG109" s="123" t="s">
        <v>163</v>
      </c>
      <c r="AH109" s="124"/>
      <c r="AI109" s="124"/>
      <c r="AJ109" s="124"/>
      <c r="AK109" s="125"/>
      <c r="AL109" s="125"/>
      <c r="AM109" s="125"/>
      <c r="AN109" s="126" t="s">
        <v>37</v>
      </c>
      <c r="AO109" s="82"/>
      <c r="AP109" s="127" t="s">
        <v>157</v>
      </c>
      <c r="AQ109" s="116"/>
      <c r="AR109" s="128" t="s">
        <v>164</v>
      </c>
      <c r="AS109" s="128" t="s">
        <v>165</v>
      </c>
      <c r="AT109" s="128" t="s">
        <v>166</v>
      </c>
      <c r="AU109" s="129" t="s">
        <v>167</v>
      </c>
      <c r="AV109" s="130" t="s">
        <v>168</v>
      </c>
      <c r="AW109" s="130" t="s">
        <v>169</v>
      </c>
      <c r="AX109" s="131" t="s">
        <v>170</v>
      </c>
      <c r="AY109" s="131" t="s">
        <v>171</v>
      </c>
      <c r="AZ109" s="131" t="s">
        <v>172</v>
      </c>
      <c r="BA109" s="131" t="s">
        <v>173</v>
      </c>
      <c r="BB109" s="131" t="s">
        <v>174</v>
      </c>
      <c r="BC109" s="131" t="s">
        <v>175</v>
      </c>
      <c r="BD109" s="131" t="s">
        <v>170</v>
      </c>
      <c r="BE109" s="131" t="s">
        <v>171</v>
      </c>
      <c r="BF109" s="131" t="s">
        <v>172</v>
      </c>
      <c r="BG109" s="131" t="s">
        <v>173</v>
      </c>
      <c r="BH109" s="131" t="s">
        <v>174</v>
      </c>
      <c r="BI109" s="131" t="s">
        <v>175</v>
      </c>
      <c r="BJ109" s="131" t="s">
        <v>170</v>
      </c>
      <c r="BK109" s="131" t="s">
        <v>171</v>
      </c>
      <c r="BL109" s="131" t="s">
        <v>172</v>
      </c>
      <c r="BM109" s="131" t="s">
        <v>173</v>
      </c>
      <c r="BN109" s="131" t="s">
        <v>174</v>
      </c>
      <c r="BO109" s="131" t="s">
        <v>175</v>
      </c>
      <c r="BP109" s="132" t="s">
        <v>176</v>
      </c>
      <c r="BQ109" s="132" t="s">
        <v>177</v>
      </c>
      <c r="BR109" s="132" t="s">
        <v>178</v>
      </c>
      <c r="BS109" s="91"/>
      <c r="BT109" s="91"/>
      <c r="BU109" s="91"/>
      <c r="BV109" s="91"/>
      <c r="BW109" s="91"/>
      <c r="BX109" s="91"/>
      <c r="BY109" s="91"/>
      <c r="BZ109" s="91"/>
      <c r="CA109" s="91"/>
      <c r="CB109" s="91"/>
      <c r="CC109" s="91"/>
      <c r="CD109" s="91"/>
      <c r="CE109" s="91"/>
      <c r="CF109" s="91"/>
      <c r="CG109" s="91"/>
      <c r="CH109" s="91"/>
      <c r="CI109" s="91"/>
      <c r="CJ109" s="91"/>
      <c r="CK109" s="91"/>
      <c r="CL109" s="91"/>
      <c r="CM109" s="91"/>
      <c r="CN109" s="91"/>
      <c r="CO109" s="91"/>
      <c r="CP109" s="91"/>
      <c r="CQ109" s="91"/>
      <c r="CR109" s="91"/>
      <c r="CS109" s="91"/>
      <c r="CT109" s="91"/>
      <c r="CU109" s="91"/>
      <c r="CV109" s="91"/>
      <c r="CW109" s="91"/>
      <c r="CX109" s="91"/>
      <c r="CY109" s="91"/>
      <c r="CZ109" s="91"/>
      <c r="DA109" s="91"/>
      <c r="DB109" s="91"/>
      <c r="DC109" s="91"/>
      <c r="DD109" s="91"/>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row>
    <row r="110" ht="55.5" customHeight="1">
      <c r="A110" s="111"/>
      <c r="B110" s="111"/>
      <c r="C110" s="133"/>
      <c r="D110" s="134"/>
      <c r="E110" s="135"/>
      <c r="F110" s="136"/>
      <c r="G110" s="137"/>
      <c r="H110" s="112"/>
      <c r="I110" s="138" t="s">
        <v>179</v>
      </c>
      <c r="J110" s="139" t="s">
        <v>180</v>
      </c>
      <c r="K110" s="139" t="s">
        <v>181</v>
      </c>
      <c r="L110" s="139" t="s">
        <v>182</v>
      </c>
      <c r="M110" s="140" t="s">
        <v>41</v>
      </c>
      <c r="N110" s="140" t="s">
        <v>42</v>
      </c>
      <c r="O110" s="141"/>
      <c r="P110" s="142"/>
      <c r="Q110" s="143" t="s">
        <v>183</v>
      </c>
      <c r="R110" s="140" t="s">
        <v>184</v>
      </c>
      <c r="S110" s="144" t="s">
        <v>185</v>
      </c>
      <c r="T110" s="145" t="s">
        <v>186</v>
      </c>
      <c r="U110" s="146" t="s">
        <v>187</v>
      </c>
      <c r="V110" s="147" t="s">
        <v>188</v>
      </c>
      <c r="W110" s="81"/>
      <c r="X110" s="103"/>
      <c r="Y110" s="148" t="s">
        <v>189</v>
      </c>
      <c r="Z110" s="81"/>
      <c r="AA110" s="81"/>
      <c r="AB110" s="81"/>
      <c r="AC110" s="81"/>
      <c r="AD110" s="82"/>
      <c r="AE110" s="149" t="s">
        <v>41</v>
      </c>
      <c r="AF110" s="150" t="s">
        <v>42</v>
      </c>
      <c r="AG110" s="111"/>
      <c r="AH110" s="150" t="s">
        <v>190</v>
      </c>
      <c r="AI110" s="150" t="s">
        <v>191</v>
      </c>
      <c r="AJ110" s="150" t="s">
        <v>192</v>
      </c>
      <c r="AK110" s="151" t="s">
        <v>193</v>
      </c>
      <c r="AL110" s="151" t="s">
        <v>194</v>
      </c>
      <c r="AM110" s="151" t="s">
        <v>195</v>
      </c>
      <c r="AN110" s="152" t="s">
        <v>41</v>
      </c>
      <c r="AO110" s="152" t="s">
        <v>42</v>
      </c>
      <c r="AP110" s="152" t="s">
        <v>47</v>
      </c>
      <c r="AQ110" s="153" t="s">
        <v>185</v>
      </c>
      <c r="AR110" s="154"/>
      <c r="AS110" s="154"/>
      <c r="AT110" s="154"/>
      <c r="AU110" s="155"/>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56"/>
      <c r="BQ110" s="156"/>
      <c r="BR110" s="156"/>
      <c r="BS110" s="91"/>
      <c r="BT110" s="91"/>
      <c r="BU110" s="91"/>
      <c r="BV110" s="91"/>
      <c r="BW110" s="91"/>
      <c r="BX110" s="91"/>
      <c r="BY110" s="91"/>
      <c r="BZ110" s="91"/>
      <c r="CA110" s="91"/>
      <c r="CB110" s="91"/>
      <c r="CC110" s="91"/>
      <c r="CD110" s="91" t="s">
        <v>196</v>
      </c>
      <c r="CE110" s="91"/>
      <c r="CF110" s="91"/>
      <c r="CG110" s="91"/>
      <c r="CH110" s="91"/>
      <c r="CI110" s="91"/>
      <c r="CJ110" s="91"/>
      <c r="CK110" s="91"/>
      <c r="CL110" s="91"/>
      <c r="CM110" s="91"/>
      <c r="CN110" s="91"/>
      <c r="CO110" s="91"/>
      <c r="CP110" s="91"/>
      <c r="CQ110" s="91"/>
      <c r="CR110" s="91"/>
      <c r="CS110" s="91"/>
      <c r="CT110" s="91"/>
      <c r="CU110" s="91"/>
      <c r="CV110" s="91"/>
      <c r="CW110" s="91"/>
      <c r="CX110" s="91"/>
      <c r="CY110" s="91"/>
      <c r="CZ110" s="91"/>
      <c r="DA110" s="91"/>
      <c r="DB110" s="91"/>
      <c r="DC110" s="91"/>
      <c r="DD110" s="91"/>
      <c r="DE110" s="91"/>
      <c r="DF110" s="91"/>
      <c r="DG110" s="91"/>
      <c r="DH110" s="91"/>
      <c r="DI110" s="91"/>
      <c r="DJ110" s="91"/>
      <c r="DK110" s="91"/>
      <c r="DL110" s="91"/>
      <c r="DM110" s="91"/>
      <c r="DN110" s="91"/>
      <c r="DO110" s="91"/>
      <c r="DP110" s="91"/>
      <c r="DQ110" s="91"/>
      <c r="DR110" s="91"/>
      <c r="DS110" s="91"/>
      <c r="DT110" s="91"/>
      <c r="DU110" s="91"/>
      <c r="DV110" s="91"/>
      <c r="DW110" s="91"/>
      <c r="DX110" s="91"/>
      <c r="DY110" s="91"/>
      <c r="DZ110" s="91"/>
      <c r="EA110" s="91"/>
      <c r="EB110" s="91"/>
      <c r="EC110" s="91"/>
    </row>
    <row r="111" ht="117.0" customHeight="1">
      <c r="A111" s="157"/>
      <c r="B111" s="158"/>
      <c r="C111" s="159"/>
      <c r="D111" s="160">
        <v>1.0</v>
      </c>
      <c r="E111" s="161" t="s">
        <v>197</v>
      </c>
      <c r="F111" s="162" t="s">
        <v>198</v>
      </c>
      <c r="G111" s="163" t="s">
        <v>199</v>
      </c>
      <c r="H111" s="164"/>
      <c r="I111" s="165">
        <v>7518.0</v>
      </c>
      <c r="J111" s="166" t="s">
        <v>200</v>
      </c>
      <c r="K111" s="165" t="s">
        <v>201</v>
      </c>
      <c r="L111" s="167" t="s">
        <v>202</v>
      </c>
      <c r="M111" s="168" t="s">
        <v>76</v>
      </c>
      <c r="N111" s="168" t="s">
        <v>77</v>
      </c>
      <c r="O111" s="169" t="str">
        <f>VLOOKUP(M111,'MATRIZ CALIFICACIÓN'!$B$10:$C$24,2,FALSE)</f>
        <v>3</v>
      </c>
      <c r="P111" s="170" t="str">
        <f>HLOOKUP(N111,'MATRIZ CALIFICACIÓN'!$D$8:$H$9,2,FALSE)</f>
        <v>3</v>
      </c>
      <c r="Q111" s="171" t="str">
        <f>VALUE(CONCATENATE(O111,P111))</f>
        <v>33</v>
      </c>
      <c r="R111" s="168" t="str">
        <f>VLOOKUP(Q111,'MATRIZ CALIFICACIÓN'!$D$58:$E$82,2,FALSE)</f>
        <v>ALTA</v>
      </c>
      <c r="S111" s="158" t="s">
        <v>203</v>
      </c>
      <c r="T111" s="164" t="s">
        <v>204</v>
      </c>
      <c r="U111" s="172" t="s">
        <v>135</v>
      </c>
      <c r="V111" s="173" t="s">
        <v>205</v>
      </c>
      <c r="W111" s="174"/>
      <c r="X111" s="175"/>
      <c r="Y111" s="176" t="s">
        <v>161</v>
      </c>
      <c r="Z111" s="77"/>
      <c r="AA111" s="77"/>
      <c r="AB111" s="77"/>
      <c r="AC111" s="78"/>
      <c r="AE111" s="177" t="str">
        <f t="shared" ref="AE111:AE112" si="8">IF(AD111="","",IF(AD111="PROBABILIDAD",SUM(W111+Y111+AC111),0))</f>
        <v/>
      </c>
      <c r="AF111" s="178" t="str">
        <f t="shared" ref="AF111:AF112" si="9">IF(AD111="","",IF(AD111="IMPACTO",SUM(W111+Y111+AC111),0))</f>
        <v/>
      </c>
      <c r="AG111" s="158" t="str">
        <f t="shared" ref="AG111:AH111" si="5">IF(SUM(AE111:AE116),AVERAGEIF(AE111:AE116,"&gt;0",AE111:AE116),1)</f>
        <v>1</v>
      </c>
      <c r="AH111" s="158" t="str">
        <f t="shared" si="5"/>
        <v>1</v>
      </c>
      <c r="AI111" s="158" t="str">
        <f t="shared" ref="AI111:AJ111" si="6">IF(AND(AG111&gt;=0,AG111&lt;=50),0,IF(AND(AG111&gt;50,AG111&lt;76),1,2))</f>
        <v>0</v>
      </c>
      <c r="AJ111" s="158" t="str">
        <f t="shared" si="6"/>
        <v>0</v>
      </c>
      <c r="AK111" s="179" t="str">
        <f t="shared" ref="AK111:AL111" si="7">IF(AI111&lt;O111,O111-AI111,O111)</f>
        <v>3</v>
      </c>
      <c r="AL111" s="158" t="str">
        <f t="shared" si="7"/>
        <v>3</v>
      </c>
      <c r="AM111" s="158" t="str">
        <f>VALUE(CONCATENATE(AK58:AK111,AL111))</f>
        <v>#VALUE!</v>
      </c>
      <c r="AN111" s="168" t="s">
        <v>206</v>
      </c>
      <c r="AO111" s="168" t="s">
        <v>207</v>
      </c>
      <c r="AP111" s="168" t="s">
        <v>208</v>
      </c>
      <c r="AQ111" s="180" t="s">
        <v>209</v>
      </c>
      <c r="AR111" s="181" t="s">
        <v>74</v>
      </c>
      <c r="AS111" s="16"/>
      <c r="AT111" s="16"/>
      <c r="AU111" s="17"/>
      <c r="AV111" s="182" t="s">
        <v>210</v>
      </c>
      <c r="AW111" s="164" t="s">
        <v>211</v>
      </c>
      <c r="AX111" s="164"/>
      <c r="AY111" s="164"/>
      <c r="AZ111" s="164"/>
      <c r="BA111" s="164"/>
      <c r="BB111" s="164"/>
      <c r="BC111" s="164"/>
      <c r="BD111" s="164"/>
      <c r="BE111" s="164"/>
      <c r="BF111" s="164"/>
      <c r="BG111" s="164"/>
      <c r="BH111" s="164"/>
      <c r="BI111" s="164"/>
      <c r="BJ111" s="164" t="s">
        <v>212</v>
      </c>
      <c r="BK111" s="164" t="s">
        <v>74</v>
      </c>
      <c r="BL111" s="164" t="s">
        <v>74</v>
      </c>
      <c r="BM111" s="164" t="s">
        <v>72</v>
      </c>
      <c r="BN111" s="164"/>
      <c r="BO111" s="164"/>
      <c r="BP111" s="158"/>
      <c r="BQ111" s="158"/>
      <c r="BR111" s="158" t="s">
        <v>213</v>
      </c>
      <c r="BS111" s="91"/>
      <c r="BT111" s="91"/>
      <c r="BU111" s="91"/>
      <c r="BV111" s="91"/>
      <c r="BW111" s="91"/>
      <c r="BX111" s="91"/>
      <c r="BY111" s="91"/>
      <c r="BZ111" s="91" t="s">
        <v>198</v>
      </c>
      <c r="CA111" s="91" t="s">
        <v>198</v>
      </c>
      <c r="CB111" s="91"/>
      <c r="CC111" s="91"/>
      <c r="CD111" s="91" t="s">
        <v>214</v>
      </c>
      <c r="CE111" s="91"/>
      <c r="CF111" s="91"/>
      <c r="CG111" s="91"/>
      <c r="CH111" s="91"/>
      <c r="CI111" s="91"/>
      <c r="CJ111" s="91" t="s">
        <v>215</v>
      </c>
      <c r="CK111" s="91"/>
      <c r="CL111" s="91" t="s">
        <v>216</v>
      </c>
      <c r="CM111" s="91"/>
      <c r="CN111" s="91" t="s">
        <v>217</v>
      </c>
      <c r="CO111" s="91"/>
      <c r="CP111" s="91"/>
      <c r="CQ111" s="91"/>
      <c r="CR111" s="183" t="s">
        <v>206</v>
      </c>
      <c r="CS111" s="91"/>
      <c r="CT111" s="184" t="s">
        <v>218</v>
      </c>
      <c r="CU111" s="91"/>
      <c r="CV111" s="91"/>
      <c r="CW111" s="185" t="s">
        <v>208</v>
      </c>
      <c r="CX111" s="186"/>
      <c r="CY111" s="187"/>
      <c r="CZ111" s="91"/>
      <c r="DA111" s="91"/>
      <c r="DB111" s="185" t="s">
        <v>208</v>
      </c>
      <c r="DC111" s="91"/>
      <c r="DD111" s="91"/>
      <c r="DE111" s="91"/>
      <c r="DF111" s="91"/>
      <c r="DG111" s="91"/>
      <c r="DH111" s="91"/>
      <c r="DI111" s="91" t="s">
        <v>219</v>
      </c>
      <c r="DJ111" s="91"/>
      <c r="DK111" s="91"/>
      <c r="DL111" s="91"/>
      <c r="DM111" s="91"/>
      <c r="DN111" s="91"/>
      <c r="DO111" s="91"/>
      <c r="DP111" s="91"/>
      <c r="DQ111" s="91"/>
      <c r="DR111" s="91"/>
      <c r="DS111" s="91"/>
      <c r="DT111" s="91"/>
      <c r="DU111" s="91"/>
      <c r="DV111" s="91"/>
      <c r="DW111" s="91"/>
      <c r="DX111" s="91"/>
      <c r="DY111" s="91"/>
      <c r="DZ111" s="91"/>
      <c r="EA111" s="91"/>
      <c r="EB111" s="91"/>
      <c r="EC111" s="91"/>
    </row>
    <row r="112" ht="108.75" customHeight="1">
      <c r="A112" s="188"/>
      <c r="B112" s="92"/>
      <c r="C112" s="189"/>
      <c r="D112" s="190"/>
      <c r="E112" s="161"/>
      <c r="F112" s="162" t="s">
        <v>66</v>
      </c>
      <c r="G112" s="191" t="s">
        <v>220</v>
      </c>
      <c r="H112" s="164"/>
      <c r="I112" s="92"/>
      <c r="J112" s="192" t="s">
        <v>221</v>
      </c>
      <c r="K112" s="92"/>
      <c r="L112" s="193" t="s">
        <v>222</v>
      </c>
      <c r="M112" s="92"/>
      <c r="N112" s="92"/>
      <c r="O112" s="56"/>
      <c r="P112" s="56"/>
      <c r="Q112" s="194"/>
      <c r="R112" s="92"/>
      <c r="S112" s="92"/>
      <c r="T112" s="195" t="s">
        <v>223</v>
      </c>
      <c r="U112" s="172" t="s">
        <v>135</v>
      </c>
      <c r="V112" s="196" t="s">
        <v>224</v>
      </c>
      <c r="W112" s="19"/>
      <c r="X112" s="197"/>
      <c r="Y112" s="190"/>
      <c r="AC112" s="198"/>
      <c r="AE112" s="177" t="str">
        <f t="shared" si="8"/>
        <v/>
      </c>
      <c r="AF112" s="178" t="str">
        <f t="shared" si="9"/>
        <v/>
      </c>
      <c r="AG112" s="92"/>
      <c r="AH112" s="92"/>
      <c r="AI112" s="92"/>
      <c r="AJ112" s="92"/>
      <c r="AK112" s="92"/>
      <c r="AL112" s="92"/>
      <c r="AM112" s="92"/>
      <c r="AN112" s="92"/>
      <c r="AO112" s="92"/>
      <c r="AP112" s="92"/>
      <c r="AQ112" s="190"/>
      <c r="AR112" s="22"/>
      <c r="AU112" s="23"/>
      <c r="AV112" s="199"/>
      <c r="AW112" s="195"/>
      <c r="AX112" s="195"/>
      <c r="AY112" s="195"/>
      <c r="AZ112" s="195"/>
      <c r="BA112" s="195"/>
      <c r="BB112" s="195"/>
      <c r="BC112" s="195"/>
      <c r="BD112" s="195"/>
      <c r="BE112" s="195"/>
      <c r="BF112" s="195"/>
      <c r="BG112" s="195"/>
      <c r="BH112" s="195"/>
      <c r="BI112" s="195"/>
      <c r="BJ112" s="195" t="s">
        <v>225</v>
      </c>
      <c r="BK112" s="195"/>
      <c r="BL112" s="195"/>
      <c r="BM112" s="195"/>
      <c r="BN112" s="195"/>
      <c r="BO112" s="195"/>
      <c r="BP112" s="92"/>
      <c r="BQ112" s="92"/>
      <c r="BR112" s="92"/>
      <c r="BS112" s="91"/>
      <c r="BT112" s="91"/>
      <c r="BU112" s="91"/>
      <c r="BV112" s="91"/>
      <c r="BW112" s="91"/>
      <c r="BX112" s="91"/>
      <c r="BY112" s="91"/>
      <c r="BZ112" s="91" t="s">
        <v>67</v>
      </c>
      <c r="CA112" s="91" t="s">
        <v>67</v>
      </c>
      <c r="CB112" s="91"/>
      <c r="CC112" s="91"/>
      <c r="CD112" s="91" t="s">
        <v>226</v>
      </c>
      <c r="CE112" s="91"/>
      <c r="CF112" s="91"/>
      <c r="CG112" s="91"/>
      <c r="CH112" s="91"/>
      <c r="CI112" s="91"/>
      <c r="CJ112" s="91" t="s">
        <v>203</v>
      </c>
      <c r="CK112" s="91"/>
      <c r="CL112" s="91" t="s">
        <v>197</v>
      </c>
      <c r="CM112" s="91"/>
      <c r="CN112" s="91" t="s">
        <v>66</v>
      </c>
      <c r="CO112" s="91"/>
      <c r="CP112" s="91"/>
      <c r="CQ112" s="91"/>
      <c r="CR112" s="200" t="s">
        <v>227</v>
      </c>
      <c r="CS112" s="91"/>
      <c r="CT112" s="201" t="s">
        <v>228</v>
      </c>
      <c r="CU112" s="91"/>
      <c r="CV112" s="91"/>
      <c r="CW112" s="202"/>
      <c r="CX112" s="203"/>
      <c r="CY112" s="204"/>
      <c r="CZ112" s="91"/>
      <c r="DA112" s="91"/>
      <c r="DB112" s="205" t="s">
        <v>229</v>
      </c>
      <c r="DC112" s="91"/>
      <c r="DD112" s="91"/>
      <c r="DE112" s="91"/>
      <c r="DF112" s="91"/>
      <c r="DG112" s="91"/>
      <c r="DH112" s="91"/>
      <c r="DI112" s="91" t="s">
        <v>230</v>
      </c>
      <c r="DJ112" s="91"/>
      <c r="DK112" s="91"/>
      <c r="DL112" s="91"/>
      <c r="DM112" s="91"/>
      <c r="DN112" s="91"/>
      <c r="DO112" s="91"/>
      <c r="DP112" s="91"/>
      <c r="DQ112" s="91"/>
      <c r="DR112" s="91"/>
      <c r="DS112" s="91"/>
      <c r="DT112" s="91"/>
      <c r="DU112" s="91"/>
      <c r="DV112" s="91"/>
      <c r="DW112" s="91"/>
      <c r="DX112" s="91"/>
      <c r="DY112" s="91"/>
      <c r="DZ112" s="91"/>
      <c r="EA112" s="91"/>
      <c r="EB112" s="91"/>
      <c r="EC112" s="91"/>
    </row>
    <row r="113" ht="64.5" customHeight="1">
      <c r="A113" s="188"/>
      <c r="B113" s="92"/>
      <c r="C113" s="189"/>
      <c r="D113" s="190"/>
      <c r="E113" s="161"/>
      <c r="F113" s="162"/>
      <c r="G113" s="191" t="s">
        <v>214</v>
      </c>
      <c r="H113" s="164"/>
      <c r="I113" s="92"/>
      <c r="J113" s="192" t="s">
        <v>231</v>
      </c>
      <c r="K113" s="92"/>
      <c r="L113" s="206" t="s">
        <v>232</v>
      </c>
      <c r="M113" s="92"/>
      <c r="N113" s="92"/>
      <c r="O113" s="56"/>
      <c r="P113" s="56"/>
      <c r="Q113" s="194"/>
      <c r="R113" s="92"/>
      <c r="S113" s="92"/>
      <c r="T113" s="207" t="s">
        <v>233</v>
      </c>
      <c r="U113" s="172" t="s">
        <v>135</v>
      </c>
      <c r="V113" s="196" t="s">
        <v>234</v>
      </c>
      <c r="W113" s="19"/>
      <c r="X113" s="197"/>
      <c r="Y113" s="190"/>
      <c r="AC113" s="198"/>
      <c r="AE113" s="158" t="str">
        <f>IF(AD113="","",IF(AD113="PROBABILIDAD",SUM(W113+Z113+AC113),0))</f>
        <v/>
      </c>
      <c r="AF113" s="178" t="str">
        <f>IF(AD113="","",IF(AD113="IMPACTO",SUM(W113+Z113+AC113),0))</f>
        <v/>
      </c>
      <c r="AG113" s="92"/>
      <c r="AH113" s="92"/>
      <c r="AI113" s="92"/>
      <c r="AJ113" s="92"/>
      <c r="AK113" s="92"/>
      <c r="AL113" s="92"/>
      <c r="AM113" s="92"/>
      <c r="AN113" s="92"/>
      <c r="AO113" s="92"/>
      <c r="AP113" s="92"/>
      <c r="AQ113" s="190"/>
      <c r="AR113" s="22"/>
      <c r="AU113" s="23"/>
      <c r="AV113" s="208"/>
      <c r="AW113" s="207"/>
      <c r="AX113" s="207"/>
      <c r="AY113" s="207"/>
      <c r="AZ113" s="207"/>
      <c r="BA113" s="207"/>
      <c r="BB113" s="207"/>
      <c r="BC113" s="207"/>
      <c r="BD113" s="207"/>
      <c r="BE113" s="207"/>
      <c r="BF113" s="207"/>
      <c r="BG113" s="207"/>
      <c r="BH113" s="207"/>
      <c r="BI113" s="207"/>
      <c r="BJ113" s="207" t="s">
        <v>235</v>
      </c>
      <c r="BK113" s="207"/>
      <c r="BL113" s="207"/>
      <c r="BM113" s="207"/>
      <c r="BN113" s="207"/>
      <c r="BO113" s="207"/>
      <c r="BP113" s="92"/>
      <c r="BQ113" s="92"/>
      <c r="BR113" s="92"/>
      <c r="BS113" s="91"/>
      <c r="BT113" s="91"/>
      <c r="BU113" s="91"/>
      <c r="BV113" s="91"/>
      <c r="BW113" s="91"/>
      <c r="BX113" s="91"/>
      <c r="BY113" s="91"/>
      <c r="BZ113" s="91" t="s">
        <v>79</v>
      </c>
      <c r="CA113" s="91" t="s">
        <v>79</v>
      </c>
      <c r="CB113" s="91"/>
      <c r="CC113" s="91"/>
      <c r="CD113" s="91" t="s">
        <v>236</v>
      </c>
      <c r="CE113" s="91"/>
      <c r="CF113" s="91"/>
      <c r="CG113" s="91"/>
      <c r="CH113" s="91"/>
      <c r="CI113" s="91"/>
      <c r="CJ113" s="91" t="s">
        <v>209</v>
      </c>
      <c r="CK113" s="91"/>
      <c r="CL113" s="91" t="s">
        <v>88</v>
      </c>
      <c r="CM113" s="91"/>
      <c r="CN113" s="91" t="s">
        <v>45</v>
      </c>
      <c r="CO113" s="91"/>
      <c r="CP113" s="91"/>
      <c r="CQ113" s="91"/>
      <c r="CR113" s="200" t="s">
        <v>237</v>
      </c>
      <c r="CS113" s="91"/>
      <c r="CT113" s="201" t="s">
        <v>207</v>
      </c>
      <c r="CU113" s="91"/>
      <c r="CV113" s="91"/>
      <c r="CW113" s="205" t="s">
        <v>238</v>
      </c>
      <c r="CX113" s="209"/>
      <c r="CY113" s="210"/>
      <c r="CZ113" s="91"/>
      <c r="DA113" s="91"/>
      <c r="DB113" s="211" t="s">
        <v>239</v>
      </c>
      <c r="DC113" s="91"/>
      <c r="DD113" s="91"/>
      <c r="DE113" s="91"/>
      <c r="DF113" s="91"/>
      <c r="DG113" s="91"/>
      <c r="DH113" s="91"/>
      <c r="DI113" s="91" t="s">
        <v>240</v>
      </c>
      <c r="DJ113" s="91"/>
      <c r="DK113" s="91"/>
      <c r="DL113" s="91"/>
      <c r="DM113" s="91"/>
      <c r="DN113" s="91"/>
      <c r="DO113" s="91"/>
      <c r="DP113" s="91"/>
      <c r="DQ113" s="91"/>
      <c r="DR113" s="91"/>
      <c r="DS113" s="91"/>
      <c r="DT113" s="91"/>
      <c r="DU113" s="91"/>
      <c r="DV113" s="91"/>
      <c r="DW113" s="91"/>
      <c r="DX113" s="91"/>
      <c r="DY113" s="91"/>
      <c r="DZ113" s="91"/>
      <c r="EA113" s="91"/>
      <c r="EB113" s="91"/>
      <c r="EC113" s="91"/>
    </row>
    <row r="114" ht="82.5" customHeight="1">
      <c r="A114" s="188"/>
      <c r="B114" s="92"/>
      <c r="C114" s="189"/>
      <c r="D114" s="190"/>
      <c r="E114" s="161"/>
      <c r="F114" s="162"/>
      <c r="G114" s="191"/>
      <c r="H114" s="164"/>
      <c r="I114" s="92"/>
      <c r="J114" s="212" t="s">
        <v>241</v>
      </c>
      <c r="K114" s="92"/>
      <c r="L114" s="206" t="s">
        <v>242</v>
      </c>
      <c r="M114" s="92"/>
      <c r="N114" s="92"/>
      <c r="O114" s="56"/>
      <c r="P114" s="56"/>
      <c r="Q114" s="194"/>
      <c r="R114" s="92"/>
      <c r="S114" s="92"/>
      <c r="T114" s="207" t="s">
        <v>243</v>
      </c>
      <c r="U114" s="172" t="s">
        <v>135</v>
      </c>
      <c r="V114" s="196" t="s">
        <v>244</v>
      </c>
      <c r="W114" s="19"/>
      <c r="X114" s="197"/>
      <c r="Y114" s="190"/>
      <c r="AC114" s="198"/>
      <c r="AE114" s="111"/>
      <c r="AF114" s="111"/>
      <c r="AG114" s="92"/>
      <c r="AH114" s="92"/>
      <c r="AI114" s="92"/>
      <c r="AJ114" s="92"/>
      <c r="AK114" s="92"/>
      <c r="AL114" s="92"/>
      <c r="AM114" s="92"/>
      <c r="AN114" s="92"/>
      <c r="AO114" s="92"/>
      <c r="AP114" s="92"/>
      <c r="AQ114" s="190"/>
      <c r="AR114" s="22"/>
      <c r="AU114" s="23"/>
      <c r="AV114" s="208"/>
      <c r="AW114" s="207"/>
      <c r="AX114" s="207"/>
      <c r="AY114" s="207"/>
      <c r="AZ114" s="207"/>
      <c r="BA114" s="207"/>
      <c r="BB114" s="207"/>
      <c r="BC114" s="207"/>
      <c r="BD114" s="207"/>
      <c r="BE114" s="207"/>
      <c r="BF114" s="207"/>
      <c r="BG114" s="207"/>
      <c r="BH114" s="207"/>
      <c r="BI114" s="207"/>
      <c r="BJ114" s="207" t="s">
        <v>245</v>
      </c>
      <c r="BK114" s="207"/>
      <c r="BL114" s="207"/>
      <c r="BM114" s="207"/>
      <c r="BN114" s="207"/>
      <c r="BO114" s="207"/>
      <c r="BP114" s="92"/>
      <c r="BQ114" s="92"/>
      <c r="BR114" s="92"/>
      <c r="BS114" s="91"/>
      <c r="BT114" s="91"/>
      <c r="BU114" s="91"/>
      <c r="BV114" s="91"/>
      <c r="BW114" s="91"/>
      <c r="BX114" s="91"/>
      <c r="BY114" s="91"/>
      <c r="BZ114" s="91" t="s">
        <v>90</v>
      </c>
      <c r="CA114" s="91" t="s">
        <v>90</v>
      </c>
      <c r="CB114" s="91"/>
      <c r="CC114" s="91"/>
      <c r="CD114" s="91" t="s">
        <v>199</v>
      </c>
      <c r="CE114" s="91"/>
      <c r="CF114" s="91"/>
      <c r="CG114" s="91"/>
      <c r="CH114" s="91"/>
      <c r="CI114" s="91"/>
      <c r="CJ114" s="91" t="s">
        <v>246</v>
      </c>
      <c r="CK114" s="91"/>
      <c r="CL114" s="91" t="s">
        <v>247</v>
      </c>
      <c r="CM114" s="91"/>
      <c r="CN114" s="91" t="s">
        <v>89</v>
      </c>
      <c r="CO114" s="91"/>
      <c r="CP114" s="91"/>
      <c r="CQ114" s="91"/>
      <c r="CR114" s="200" t="s">
        <v>248</v>
      </c>
      <c r="CS114" s="91"/>
      <c r="CT114" s="201" t="s">
        <v>249</v>
      </c>
      <c r="CU114" s="91"/>
      <c r="CV114" s="91"/>
      <c r="CW114" s="213"/>
      <c r="CX114" s="214"/>
      <c r="CY114" s="215"/>
      <c r="CZ114" s="91"/>
      <c r="DA114" s="91"/>
      <c r="DB114" s="216" t="s">
        <v>250</v>
      </c>
      <c r="DC114" s="91"/>
      <c r="DD114" s="91"/>
      <c r="DE114" s="91"/>
      <c r="DF114" s="91"/>
      <c r="DG114" s="91"/>
      <c r="DH114" s="91"/>
      <c r="DI114" s="91"/>
      <c r="DJ114" s="91"/>
      <c r="DK114" s="91"/>
      <c r="DL114" s="91"/>
      <c r="DM114" s="91"/>
      <c r="DN114" s="91"/>
      <c r="DO114" s="91"/>
      <c r="DP114" s="91"/>
      <c r="DQ114" s="91"/>
      <c r="DR114" s="91"/>
      <c r="DS114" s="91"/>
      <c r="DT114" s="91"/>
      <c r="DU114" s="91"/>
      <c r="DV114" s="91"/>
      <c r="DW114" s="91"/>
      <c r="DX114" s="91"/>
      <c r="DY114" s="91"/>
      <c r="DZ114" s="91"/>
      <c r="EA114" s="91"/>
      <c r="EB114" s="91"/>
      <c r="EC114" s="91"/>
    </row>
    <row r="115" ht="41.25" customHeight="1">
      <c r="A115" s="188"/>
      <c r="B115" s="92"/>
      <c r="C115" s="189"/>
      <c r="D115" s="190"/>
      <c r="E115" s="161"/>
      <c r="F115" s="162"/>
      <c r="G115" s="217"/>
      <c r="H115" s="164"/>
      <c r="I115" s="92"/>
      <c r="J115" s="218" t="s">
        <v>251</v>
      </c>
      <c r="K115" s="92"/>
      <c r="L115" s="206"/>
      <c r="M115" s="92"/>
      <c r="N115" s="92"/>
      <c r="O115" s="56"/>
      <c r="P115" s="56"/>
      <c r="Q115" s="194"/>
      <c r="R115" s="92"/>
      <c r="S115" s="92"/>
      <c r="T115" s="219" t="s">
        <v>252</v>
      </c>
      <c r="U115" s="172" t="s">
        <v>135</v>
      </c>
      <c r="V115" s="196" t="s">
        <v>253</v>
      </c>
      <c r="W115" s="19"/>
      <c r="X115" s="197"/>
      <c r="Y115" s="190"/>
      <c r="AC115" s="198"/>
      <c r="AE115" s="220"/>
      <c r="AF115" s="221"/>
      <c r="AG115" s="92"/>
      <c r="AH115" s="92"/>
      <c r="AI115" s="92"/>
      <c r="AJ115" s="92"/>
      <c r="AK115" s="92"/>
      <c r="AL115" s="92"/>
      <c r="AM115" s="92"/>
      <c r="AN115" s="92"/>
      <c r="AO115" s="92"/>
      <c r="AP115" s="92"/>
      <c r="AQ115" s="190"/>
      <c r="AR115" s="22"/>
      <c r="AU115" s="23"/>
      <c r="AV115" s="222"/>
      <c r="AW115" s="219"/>
      <c r="AX115" s="219"/>
      <c r="AY115" s="219"/>
      <c r="AZ115" s="219"/>
      <c r="BA115" s="219"/>
      <c r="BB115" s="219"/>
      <c r="BC115" s="219"/>
      <c r="BD115" s="219"/>
      <c r="BE115" s="219"/>
      <c r="BF115" s="219"/>
      <c r="BG115" s="219"/>
      <c r="BH115" s="219"/>
      <c r="BI115" s="219"/>
      <c r="BJ115" s="219"/>
      <c r="BK115" s="219"/>
      <c r="BL115" s="219"/>
      <c r="BM115" s="219"/>
      <c r="BN115" s="219"/>
      <c r="BO115" s="219"/>
      <c r="BP115" s="92"/>
      <c r="BQ115" s="92"/>
      <c r="BR115" s="92"/>
      <c r="BS115" s="91"/>
      <c r="BT115" s="91"/>
      <c r="BU115" s="91"/>
      <c r="BV115" s="91"/>
      <c r="BW115" s="91"/>
      <c r="BX115" s="91"/>
      <c r="BY115" s="91"/>
      <c r="BZ115" s="91"/>
      <c r="CA115" s="91"/>
      <c r="CB115" s="91"/>
      <c r="CC115" s="91"/>
      <c r="CD115" s="91"/>
      <c r="CE115" s="91"/>
      <c r="CF115" s="91"/>
      <c r="CG115" s="91"/>
      <c r="CH115" s="91"/>
      <c r="CI115" s="91"/>
      <c r="CJ115" s="91"/>
      <c r="CK115" s="91"/>
      <c r="CL115" s="91"/>
      <c r="CM115" s="91"/>
      <c r="CN115" s="91"/>
      <c r="CO115" s="91"/>
      <c r="CP115" s="91"/>
      <c r="CQ115" s="91"/>
      <c r="CR115" s="223"/>
      <c r="CS115" s="91"/>
      <c r="CT115" s="224"/>
      <c r="CU115" s="91"/>
      <c r="CV115" s="91"/>
      <c r="CW115" s="225"/>
      <c r="CX115" s="226"/>
      <c r="CY115" s="227"/>
      <c r="CZ115" s="91"/>
      <c r="DA115" s="91"/>
      <c r="DB115" s="228"/>
      <c r="DC115" s="91"/>
      <c r="DD115" s="91"/>
      <c r="DE115" s="91"/>
      <c r="DF115" s="91"/>
      <c r="DG115" s="91"/>
      <c r="DH115" s="91"/>
      <c r="DI115" s="91"/>
      <c r="DJ115" s="91"/>
      <c r="DK115" s="91"/>
      <c r="DL115" s="91"/>
      <c r="DM115" s="91"/>
      <c r="DN115" s="91"/>
      <c r="DO115" s="91"/>
      <c r="DP115" s="91"/>
      <c r="DQ115" s="91"/>
      <c r="DR115" s="91"/>
      <c r="DS115" s="91"/>
      <c r="DT115" s="91"/>
      <c r="DU115" s="91"/>
      <c r="DV115" s="91"/>
      <c r="DW115" s="91"/>
      <c r="DX115" s="91"/>
      <c r="DY115" s="91"/>
      <c r="DZ115" s="91"/>
      <c r="EA115" s="91"/>
      <c r="EB115" s="91"/>
      <c r="EC115" s="91"/>
    </row>
    <row r="116" ht="41.25" customHeight="1">
      <c r="A116" s="229"/>
      <c r="B116" s="92"/>
      <c r="C116" s="230"/>
      <c r="D116" s="99"/>
      <c r="E116" s="161"/>
      <c r="F116" s="162"/>
      <c r="G116" s="231"/>
      <c r="H116" s="164"/>
      <c r="I116" s="111"/>
      <c r="J116" s="232" t="s">
        <v>254</v>
      </c>
      <c r="K116" s="111"/>
      <c r="L116" s="206"/>
      <c r="M116" s="111"/>
      <c r="N116" s="111"/>
      <c r="O116" s="136"/>
      <c r="P116" s="136"/>
      <c r="Q116" s="137"/>
      <c r="R116" s="111"/>
      <c r="S116" s="111"/>
      <c r="T116" s="233"/>
      <c r="U116" s="172"/>
      <c r="V116" s="234"/>
      <c r="W116" s="235"/>
      <c r="X116" s="236"/>
      <c r="Y116" s="99"/>
      <c r="Z116" s="100"/>
      <c r="AA116" s="100"/>
      <c r="AB116" s="100"/>
      <c r="AC116" s="101"/>
      <c r="AE116" s="177" t="str">
        <f t="shared" ref="AE116:AE119" si="10">IF(AD116="","",IF(AD116="PROBABILIDAD",SUM(W116+Z116+AC116),0))</f>
        <v/>
      </c>
      <c r="AF116" s="237" t="str">
        <f t="shared" ref="AF116:AF119" si="11">IF(AD116="","",IF(AD116="IMPACTO",SUM(W116+Z116+AC116),0))</f>
        <v/>
      </c>
      <c r="AG116" s="111"/>
      <c r="AH116" s="111"/>
      <c r="AI116" s="111"/>
      <c r="AJ116" s="111"/>
      <c r="AK116" s="111"/>
      <c r="AL116" s="111"/>
      <c r="AM116" s="111"/>
      <c r="AN116" s="111"/>
      <c r="AO116" s="111"/>
      <c r="AP116" s="111"/>
      <c r="AQ116" s="99"/>
      <c r="AR116" s="25"/>
      <c r="AS116" s="26"/>
      <c r="AT116" s="26"/>
      <c r="AU116" s="27"/>
      <c r="AV116" s="238"/>
      <c r="AW116" s="233"/>
      <c r="AX116" s="233"/>
      <c r="AY116" s="233"/>
      <c r="AZ116" s="233"/>
      <c r="BA116" s="233"/>
      <c r="BB116" s="233"/>
      <c r="BC116" s="233"/>
      <c r="BD116" s="233"/>
      <c r="BE116" s="233"/>
      <c r="BF116" s="233"/>
      <c r="BG116" s="233"/>
      <c r="BH116" s="233"/>
      <c r="BI116" s="233"/>
      <c r="BJ116" s="233"/>
      <c r="BK116" s="233"/>
      <c r="BL116" s="233"/>
      <c r="BM116" s="233"/>
      <c r="BN116" s="233"/>
      <c r="BO116" s="233"/>
      <c r="BP116" s="111"/>
      <c r="BQ116" s="111"/>
      <c r="BR116" s="111"/>
      <c r="BS116" s="91"/>
      <c r="BT116" s="91"/>
      <c r="BU116" s="91"/>
      <c r="BV116" s="91"/>
      <c r="BW116" s="91"/>
      <c r="BX116" s="91"/>
      <c r="BY116" s="91"/>
      <c r="BZ116" s="91" t="s">
        <v>255</v>
      </c>
      <c r="CA116" s="91" t="s">
        <v>255</v>
      </c>
      <c r="CB116" s="91"/>
      <c r="CC116" s="91"/>
      <c r="CD116" s="91" t="s">
        <v>220</v>
      </c>
      <c r="CE116" s="91"/>
      <c r="CF116" s="91"/>
      <c r="CG116" s="91"/>
      <c r="CH116" s="91"/>
      <c r="CI116" s="91"/>
      <c r="CJ116" s="91"/>
      <c r="CK116" s="91"/>
      <c r="CL116" s="91" t="s">
        <v>256</v>
      </c>
      <c r="CM116" s="91"/>
      <c r="CN116" s="91" t="s">
        <v>198</v>
      </c>
      <c r="CO116" s="91"/>
      <c r="CP116" s="91"/>
      <c r="CQ116" s="91"/>
      <c r="CR116" s="239" t="s">
        <v>257</v>
      </c>
      <c r="CS116" s="91"/>
      <c r="CT116" s="240" t="s">
        <v>258</v>
      </c>
      <c r="CU116" s="91"/>
      <c r="CV116" s="91"/>
      <c r="CW116" s="211" t="s">
        <v>259</v>
      </c>
      <c r="CX116" s="241"/>
      <c r="CY116" s="242"/>
      <c r="CZ116" s="91"/>
      <c r="DA116" s="91"/>
      <c r="DB116" s="91"/>
      <c r="DC116" s="91"/>
      <c r="DD116" s="91"/>
      <c r="DE116" s="91"/>
      <c r="DF116" s="91"/>
      <c r="DG116" s="91"/>
      <c r="DH116" s="91"/>
      <c r="DI116" s="91"/>
      <c r="DJ116" s="91"/>
      <c r="DK116" s="91"/>
      <c r="DL116" s="91"/>
      <c r="DM116" s="91"/>
      <c r="DN116" s="91"/>
      <c r="DO116" s="91"/>
      <c r="DP116" s="91"/>
      <c r="DQ116" s="91"/>
      <c r="DR116" s="91"/>
      <c r="DS116" s="91"/>
      <c r="DT116" s="91"/>
      <c r="DU116" s="91"/>
      <c r="DV116" s="91"/>
      <c r="DW116" s="91"/>
      <c r="DX116" s="91"/>
      <c r="DY116" s="91"/>
      <c r="DZ116" s="91"/>
      <c r="EA116" s="91"/>
      <c r="EB116" s="91"/>
      <c r="EC116" s="91"/>
    </row>
    <row r="117" ht="95.25" customHeight="1">
      <c r="A117" s="157"/>
      <c r="B117" s="92"/>
      <c r="C117" s="159"/>
      <c r="D117" s="160">
        <v>2.0</v>
      </c>
      <c r="E117" s="161"/>
      <c r="F117" s="162" t="s">
        <v>89</v>
      </c>
      <c r="G117" s="163" t="s">
        <v>214</v>
      </c>
      <c r="H117" s="164" t="s">
        <v>79</v>
      </c>
      <c r="I117" s="243">
        <v>7518.0</v>
      </c>
      <c r="J117" s="244" t="s">
        <v>260</v>
      </c>
      <c r="K117" s="245" t="s">
        <v>261</v>
      </c>
      <c r="L117" s="206" t="s">
        <v>262</v>
      </c>
      <c r="M117" s="168" t="s">
        <v>76</v>
      </c>
      <c r="N117" s="168" t="s">
        <v>87</v>
      </c>
      <c r="O117" s="169" t="str">
        <f>VLOOKUP(M117,'MATRIZ CALIFICACIÓN'!$B$10:$C$24,2,FALSE)</f>
        <v>3</v>
      </c>
      <c r="P117" s="170" t="str">
        <f>HLOOKUP(N117,'MATRIZ CALIFICACIÓN'!$D$8:$H$9,2,FALSE)</f>
        <v>4</v>
      </c>
      <c r="Q117" s="171" t="str">
        <f>VALUE(CONCATENATE(O117,P117))</f>
        <v>34</v>
      </c>
      <c r="R117" s="168" t="str">
        <f>VLOOKUP(Q117,'MATRIZ CALIFICACIÓN'!$D$58:$E$82,2,FALSE)</f>
        <v>ALTA</v>
      </c>
      <c r="S117" s="158" t="s">
        <v>203</v>
      </c>
      <c r="T117" s="206" t="s">
        <v>263</v>
      </c>
      <c r="U117" s="172" t="s">
        <v>135</v>
      </c>
      <c r="V117" s="173" t="s">
        <v>264</v>
      </c>
      <c r="W117" s="174"/>
      <c r="X117" s="175"/>
      <c r="Y117" s="176" t="s">
        <v>161</v>
      </c>
      <c r="Z117" s="77"/>
      <c r="AA117" s="77"/>
      <c r="AB117" s="77"/>
      <c r="AC117" s="78"/>
      <c r="AD117" s="246"/>
      <c r="AE117" s="177" t="str">
        <f t="shared" si="10"/>
        <v/>
      </c>
      <c r="AF117" s="178" t="str">
        <f t="shared" si="11"/>
        <v/>
      </c>
      <c r="AG117" s="158" t="str">
        <f t="shared" ref="AG117:AH117" si="12">IF(SUM(AE117:AE121),AVERAGEIF(AE117:AE121,"&gt;0",AE117:AE121),1)</f>
        <v>1</v>
      </c>
      <c r="AH117" s="158" t="str">
        <f t="shared" si="12"/>
        <v>1</v>
      </c>
      <c r="AI117" s="158" t="str">
        <f t="shared" ref="AI117:AJ117" si="13">IF(AND(AG117&gt;=0,AG117&lt;=50),0,IF(AND(AG117&gt;50,AG117&lt;76),1,2))</f>
        <v>0</v>
      </c>
      <c r="AJ117" s="158" t="str">
        <f t="shared" si="13"/>
        <v>0</v>
      </c>
      <c r="AK117" s="179" t="str">
        <f t="shared" ref="AK117:AL117" si="14">IF(AI117&lt;O117,O117-AI117,O117)</f>
        <v>3</v>
      </c>
      <c r="AL117" s="158" t="str">
        <f t="shared" si="14"/>
        <v>4</v>
      </c>
      <c r="AM117" s="158" t="str">
        <f>VALUE(CONCATENATE(AK63:AK117,AL117))</f>
        <v>#VALUE!</v>
      </c>
      <c r="AN117" s="168" t="s">
        <v>237</v>
      </c>
      <c r="AO117" s="168" t="s">
        <v>249</v>
      </c>
      <c r="AP117" s="168" t="s">
        <v>239</v>
      </c>
      <c r="AQ117" s="180" t="s">
        <v>203</v>
      </c>
      <c r="AR117" s="247" t="s">
        <v>265</v>
      </c>
      <c r="AS117" s="248">
        <v>43282.0</v>
      </c>
      <c r="AT117" s="248">
        <v>43435.0</v>
      </c>
      <c r="AU117" s="247" t="s">
        <v>266</v>
      </c>
      <c r="AV117" s="164" t="s">
        <v>267</v>
      </c>
      <c r="AW117" s="164" t="s">
        <v>211</v>
      </c>
      <c r="AX117" s="164"/>
      <c r="AY117" s="164"/>
      <c r="AZ117" s="164"/>
      <c r="BA117" s="164"/>
      <c r="BB117" s="164"/>
      <c r="BC117" s="164"/>
      <c r="BD117" s="164"/>
      <c r="BE117" s="164"/>
      <c r="BF117" s="164"/>
      <c r="BG117" s="164"/>
      <c r="BH117" s="164"/>
      <c r="BI117" s="164"/>
      <c r="BJ117" s="164" t="s">
        <v>268</v>
      </c>
      <c r="BK117" s="164" t="s">
        <v>269</v>
      </c>
      <c r="BL117" s="164" t="s">
        <v>84</v>
      </c>
      <c r="BM117" s="164" t="s">
        <v>72</v>
      </c>
      <c r="BN117" s="164" t="s">
        <v>74</v>
      </c>
      <c r="BO117" s="164" t="s">
        <v>74</v>
      </c>
      <c r="BP117" s="158"/>
      <c r="BQ117" s="158"/>
      <c r="BR117" s="158" t="s">
        <v>270</v>
      </c>
      <c r="BS117" s="91"/>
      <c r="BT117" s="91"/>
      <c r="BU117" s="91"/>
      <c r="BV117" s="91"/>
      <c r="BW117" s="91"/>
      <c r="BX117" s="91"/>
      <c r="BY117" s="91"/>
      <c r="BZ117" s="91" t="s">
        <v>98</v>
      </c>
      <c r="CA117" s="91" t="s">
        <v>98</v>
      </c>
      <c r="CB117" s="91"/>
      <c r="CC117" s="91"/>
      <c r="CD117" s="91"/>
      <c r="CE117" s="91"/>
      <c r="CF117" s="91"/>
      <c r="CG117" s="91"/>
      <c r="CH117" s="91"/>
      <c r="CI117" s="91"/>
      <c r="CJ117" s="91" t="s">
        <v>215</v>
      </c>
      <c r="CK117" s="91"/>
      <c r="CL117" s="91" t="s">
        <v>271</v>
      </c>
      <c r="CM117" s="91"/>
      <c r="CN117" s="91" t="s">
        <v>53</v>
      </c>
      <c r="CO117" s="91"/>
      <c r="CP117" s="91"/>
      <c r="CQ117" s="91"/>
      <c r="CR117" s="91"/>
      <c r="CS117" s="91"/>
      <c r="CT117" s="91"/>
      <c r="CU117" s="91"/>
      <c r="CV117" s="91"/>
      <c r="CW117" s="249"/>
      <c r="CX117" s="250"/>
      <c r="CY117" s="251"/>
      <c r="CZ117" s="91"/>
      <c r="DA117" s="91"/>
      <c r="DB117" s="91"/>
      <c r="DC117" s="91"/>
      <c r="DD117" s="91"/>
      <c r="DE117" s="91"/>
      <c r="DF117" s="91"/>
      <c r="DG117" s="91"/>
      <c r="DH117" s="91"/>
      <c r="DI117" s="91"/>
      <c r="DJ117" s="91"/>
      <c r="DK117" s="91"/>
      <c r="DL117" s="91"/>
      <c r="DM117" s="91"/>
      <c r="DN117" s="91"/>
      <c r="DO117" s="91"/>
      <c r="DP117" s="91"/>
      <c r="DQ117" s="91"/>
      <c r="DR117" s="91"/>
      <c r="DS117" s="91"/>
      <c r="DT117" s="91"/>
      <c r="DU117" s="91"/>
      <c r="DV117" s="91"/>
      <c r="DW117" s="91"/>
      <c r="DX117" s="91"/>
      <c r="DY117" s="91"/>
      <c r="DZ117" s="91"/>
      <c r="EA117" s="91"/>
      <c r="EB117" s="91"/>
      <c r="EC117" s="91"/>
    </row>
    <row r="118" ht="62.25" customHeight="1">
      <c r="A118" s="188"/>
      <c r="B118" s="92"/>
      <c r="C118" s="189"/>
      <c r="D118" s="190"/>
      <c r="E118" s="161"/>
      <c r="F118" s="162"/>
      <c r="G118" s="191" t="s">
        <v>220</v>
      </c>
      <c r="H118" s="164" t="s">
        <v>198</v>
      </c>
      <c r="I118" s="94"/>
      <c r="J118" s="252" t="s">
        <v>272</v>
      </c>
      <c r="K118" s="97"/>
      <c r="L118" s="253" t="s">
        <v>273</v>
      </c>
      <c r="M118" s="92"/>
      <c r="N118" s="92"/>
      <c r="O118" s="56"/>
      <c r="P118" s="56"/>
      <c r="Q118" s="194"/>
      <c r="R118" s="92"/>
      <c r="S118" s="92"/>
      <c r="T118" s="206" t="s">
        <v>274</v>
      </c>
      <c r="U118" s="172" t="s">
        <v>135</v>
      </c>
      <c r="V118" s="196" t="s">
        <v>275</v>
      </c>
      <c r="W118" s="19"/>
      <c r="X118" s="197"/>
      <c r="Y118" s="190"/>
      <c r="AC118" s="198"/>
      <c r="AD118" s="254"/>
      <c r="AE118" s="177" t="str">
        <f t="shared" si="10"/>
        <v/>
      </c>
      <c r="AF118" s="178" t="str">
        <f t="shared" si="11"/>
        <v/>
      </c>
      <c r="AG118" s="92"/>
      <c r="AH118" s="92"/>
      <c r="AI118" s="92"/>
      <c r="AJ118" s="92"/>
      <c r="AK118" s="92"/>
      <c r="AL118" s="92"/>
      <c r="AM118" s="92"/>
      <c r="AN118" s="92"/>
      <c r="AO118" s="92"/>
      <c r="AP118" s="92"/>
      <c r="AQ118" s="190"/>
      <c r="AR118" s="195"/>
      <c r="AS118" s="195"/>
      <c r="AT118" s="195"/>
      <c r="AU118" s="195"/>
      <c r="AV118" s="195"/>
      <c r="AW118" s="195"/>
      <c r="AX118" s="195"/>
      <c r="AY118" s="195"/>
      <c r="AZ118" s="195"/>
      <c r="BA118" s="195"/>
      <c r="BB118" s="195"/>
      <c r="BC118" s="195"/>
      <c r="BD118" s="195"/>
      <c r="BE118" s="195"/>
      <c r="BF118" s="195"/>
      <c r="BG118" s="195"/>
      <c r="BH118" s="195"/>
      <c r="BI118" s="195"/>
      <c r="BJ118" s="195" t="s">
        <v>276</v>
      </c>
      <c r="BK118" s="195"/>
      <c r="BL118" s="195"/>
      <c r="BM118" s="195"/>
      <c r="BN118" s="195"/>
      <c r="BO118" s="195"/>
      <c r="BP118" s="92"/>
      <c r="BQ118" s="92"/>
      <c r="BR118" s="92"/>
      <c r="BS118" s="91"/>
      <c r="BT118" s="91"/>
      <c r="BU118" s="91"/>
      <c r="BV118" s="91"/>
      <c r="BW118" s="91"/>
      <c r="BX118" s="91"/>
      <c r="BY118" s="91"/>
      <c r="BZ118" s="91" t="s">
        <v>277</v>
      </c>
      <c r="CA118" s="91" t="s">
        <v>67</v>
      </c>
      <c r="CB118" s="91"/>
      <c r="CC118" s="91"/>
      <c r="CD118" s="91"/>
      <c r="CE118" s="91"/>
      <c r="CF118" s="91"/>
      <c r="CG118" s="91"/>
      <c r="CH118" s="91"/>
      <c r="CI118" s="91"/>
      <c r="CJ118" s="91" t="s">
        <v>203</v>
      </c>
      <c r="CK118" s="91"/>
      <c r="CL118" s="91"/>
      <c r="CM118" s="91"/>
      <c r="CN118" s="91" t="s">
        <v>278</v>
      </c>
      <c r="CO118" s="91"/>
      <c r="CP118" s="91"/>
      <c r="CQ118" s="91"/>
      <c r="CR118" s="91"/>
      <c r="CS118" s="91"/>
      <c r="CT118" s="91"/>
      <c r="CU118" s="91"/>
      <c r="CV118" s="91"/>
      <c r="CW118" s="216" t="s">
        <v>279</v>
      </c>
      <c r="CX118" s="255"/>
      <c r="CY118" s="256"/>
      <c r="CZ118" s="91"/>
      <c r="DA118" s="91"/>
      <c r="DB118" s="91"/>
      <c r="DC118" s="91"/>
      <c r="DD118" s="91"/>
      <c r="DE118" s="91"/>
      <c r="DF118" s="91"/>
      <c r="DG118" s="91"/>
      <c r="DH118" s="91"/>
      <c r="DI118" s="91"/>
      <c r="DJ118" s="91"/>
      <c r="DK118" s="91"/>
      <c r="DL118" s="91"/>
      <c r="DM118" s="91"/>
      <c r="DN118" s="91"/>
      <c r="DO118" s="91"/>
      <c r="DP118" s="91"/>
      <c r="DQ118" s="91"/>
      <c r="DR118" s="91"/>
      <c r="DS118" s="91"/>
      <c r="DT118" s="91"/>
      <c r="DU118" s="91"/>
      <c r="DV118" s="91"/>
      <c r="DW118" s="91"/>
      <c r="DX118" s="91"/>
      <c r="DY118" s="91"/>
      <c r="DZ118" s="91"/>
      <c r="EA118" s="91"/>
      <c r="EB118" s="91"/>
      <c r="EC118" s="91"/>
    </row>
    <row r="119" ht="41.25" customHeight="1">
      <c r="A119" s="188"/>
      <c r="B119" s="92"/>
      <c r="C119" s="189"/>
      <c r="D119" s="190"/>
      <c r="E119" s="161"/>
      <c r="F119" s="162"/>
      <c r="G119" s="191"/>
      <c r="H119" s="164"/>
      <c r="I119" s="94"/>
      <c r="J119" s="252" t="s">
        <v>280</v>
      </c>
      <c r="K119" s="97"/>
      <c r="L119" s="253" t="s">
        <v>281</v>
      </c>
      <c r="M119" s="92"/>
      <c r="N119" s="92"/>
      <c r="O119" s="56"/>
      <c r="P119" s="56"/>
      <c r="Q119" s="194"/>
      <c r="R119" s="92"/>
      <c r="S119" s="92"/>
      <c r="T119" s="253" t="s">
        <v>282</v>
      </c>
      <c r="U119" s="172" t="s">
        <v>138</v>
      </c>
      <c r="V119" s="196" t="s">
        <v>283</v>
      </c>
      <c r="W119" s="19"/>
      <c r="X119" s="197"/>
      <c r="Y119" s="190"/>
      <c r="AC119" s="198"/>
      <c r="AD119" s="254"/>
      <c r="AE119" s="158" t="str">
        <f t="shared" si="10"/>
        <v/>
      </c>
      <c r="AF119" s="178" t="str">
        <f t="shared" si="11"/>
        <v/>
      </c>
      <c r="AG119" s="92"/>
      <c r="AH119" s="92"/>
      <c r="AI119" s="92"/>
      <c r="AJ119" s="92"/>
      <c r="AK119" s="92"/>
      <c r="AL119" s="92"/>
      <c r="AM119" s="92"/>
      <c r="AN119" s="92"/>
      <c r="AO119" s="92"/>
      <c r="AP119" s="92"/>
      <c r="AQ119" s="190"/>
      <c r="AR119" s="207"/>
      <c r="AS119" s="207"/>
      <c r="AT119" s="207"/>
      <c r="AU119" s="207"/>
      <c r="AV119" s="207"/>
      <c r="AW119" s="207"/>
      <c r="AX119" s="207"/>
      <c r="AY119" s="207"/>
      <c r="AZ119" s="207"/>
      <c r="BA119" s="207"/>
      <c r="BB119" s="207"/>
      <c r="BC119" s="207"/>
      <c r="BD119" s="207"/>
      <c r="BE119" s="207"/>
      <c r="BF119" s="207"/>
      <c r="BG119" s="207"/>
      <c r="BH119" s="207"/>
      <c r="BI119" s="207"/>
      <c r="BJ119" s="207" t="s">
        <v>284</v>
      </c>
      <c r="BK119" s="207"/>
      <c r="BL119" s="207"/>
      <c r="BM119" s="207"/>
      <c r="BN119" s="207"/>
      <c r="BO119" s="207"/>
      <c r="BP119" s="92"/>
      <c r="BQ119" s="92"/>
      <c r="BR119" s="92"/>
      <c r="BS119" s="91"/>
      <c r="BT119" s="91"/>
      <c r="BU119" s="91"/>
      <c r="BV119" s="91"/>
      <c r="BW119" s="91"/>
      <c r="BX119" s="91"/>
      <c r="BY119" s="91"/>
      <c r="BZ119" s="91" t="s">
        <v>285</v>
      </c>
      <c r="CA119" s="91" t="s">
        <v>79</v>
      </c>
      <c r="CB119" s="91"/>
      <c r="CC119" s="91"/>
      <c r="CD119" s="91"/>
      <c r="CE119" s="91"/>
      <c r="CF119" s="91"/>
      <c r="CG119" s="91"/>
      <c r="CH119" s="91"/>
      <c r="CI119" s="91"/>
      <c r="CJ119" s="91" t="s">
        <v>209</v>
      </c>
      <c r="CK119" s="91"/>
      <c r="CL119" s="91"/>
      <c r="CM119" s="91"/>
      <c r="CN119" s="91"/>
      <c r="CO119" s="91"/>
      <c r="CP119" s="91"/>
      <c r="CQ119" s="91"/>
      <c r="CR119" s="91"/>
      <c r="CS119" s="91"/>
      <c r="CT119" s="91"/>
      <c r="CU119" s="91"/>
      <c r="CV119" s="91"/>
      <c r="CW119" s="257"/>
      <c r="CX119" s="258"/>
      <c r="CY119" s="259"/>
      <c r="CZ119" s="91"/>
      <c r="DA119" s="91"/>
      <c r="DB119" s="91"/>
      <c r="DC119" s="91"/>
      <c r="DD119" s="91"/>
      <c r="DE119" s="91"/>
      <c r="DF119" s="91"/>
      <c r="DG119" s="91"/>
      <c r="DH119" s="91"/>
      <c r="DI119" s="91"/>
      <c r="DJ119" s="91"/>
      <c r="DK119" s="91"/>
      <c r="DL119" s="91"/>
      <c r="DM119" s="91"/>
      <c r="DN119" s="91"/>
      <c r="DO119" s="91"/>
      <c r="DP119" s="91"/>
      <c r="DQ119" s="91"/>
      <c r="DR119" s="91"/>
      <c r="DS119" s="91"/>
      <c r="DT119" s="91"/>
      <c r="DU119" s="91"/>
      <c r="DV119" s="91"/>
      <c r="DW119" s="91"/>
      <c r="DX119" s="91"/>
      <c r="DY119" s="91"/>
      <c r="DZ119" s="91"/>
      <c r="EA119" s="91"/>
      <c r="EB119" s="91"/>
      <c r="EC119" s="91"/>
    </row>
    <row r="120" ht="64.5" customHeight="1">
      <c r="A120" s="188"/>
      <c r="B120" s="92"/>
      <c r="C120" s="189"/>
      <c r="D120" s="190"/>
      <c r="E120" s="161"/>
      <c r="F120" s="162"/>
      <c r="G120" s="191"/>
      <c r="H120" s="164"/>
      <c r="I120" s="94"/>
      <c r="J120" s="244" t="s">
        <v>286</v>
      </c>
      <c r="K120" s="97"/>
      <c r="L120" s="253" t="s">
        <v>287</v>
      </c>
      <c r="M120" s="92"/>
      <c r="N120" s="92"/>
      <c r="O120" s="56"/>
      <c r="P120" s="56"/>
      <c r="Q120" s="194"/>
      <c r="R120" s="92"/>
      <c r="S120" s="92"/>
      <c r="T120" s="206"/>
      <c r="U120" s="172"/>
      <c r="V120" s="196"/>
      <c r="W120" s="19"/>
      <c r="X120" s="197"/>
      <c r="Y120" s="190"/>
      <c r="AC120" s="198"/>
      <c r="AD120" s="254"/>
      <c r="AE120" s="111"/>
      <c r="AF120" s="111"/>
      <c r="AG120" s="92"/>
      <c r="AH120" s="92"/>
      <c r="AI120" s="92"/>
      <c r="AJ120" s="92"/>
      <c r="AK120" s="92"/>
      <c r="AL120" s="92"/>
      <c r="AM120" s="92"/>
      <c r="AN120" s="92"/>
      <c r="AO120" s="92"/>
      <c r="AP120" s="92"/>
      <c r="AQ120" s="190"/>
      <c r="AR120" s="207"/>
      <c r="AS120" s="207"/>
      <c r="AT120" s="207"/>
      <c r="AU120" s="207"/>
      <c r="AV120" s="207"/>
      <c r="AW120" s="207"/>
      <c r="AX120" s="207"/>
      <c r="AY120" s="207"/>
      <c r="AZ120" s="207"/>
      <c r="BA120" s="207"/>
      <c r="BB120" s="207"/>
      <c r="BC120" s="207"/>
      <c r="BD120" s="207"/>
      <c r="BE120" s="207"/>
      <c r="BF120" s="207"/>
      <c r="BG120" s="207"/>
      <c r="BH120" s="207"/>
      <c r="BI120" s="207"/>
      <c r="BJ120" s="207"/>
      <c r="BK120" s="207"/>
      <c r="BL120" s="207"/>
      <c r="BM120" s="207"/>
      <c r="BN120" s="207"/>
      <c r="BO120" s="207"/>
      <c r="BP120" s="92"/>
      <c r="BQ120" s="92"/>
      <c r="BR120" s="92"/>
      <c r="BS120" s="91"/>
      <c r="BT120" s="91"/>
      <c r="BU120" s="91"/>
      <c r="BV120" s="91"/>
      <c r="BW120" s="91"/>
      <c r="BX120" s="91"/>
      <c r="BY120" s="91"/>
      <c r="BZ120" s="91" t="s">
        <v>288</v>
      </c>
      <c r="CA120" s="91" t="s">
        <v>90</v>
      </c>
      <c r="CB120" s="91"/>
      <c r="CC120" s="91"/>
      <c r="CD120" s="91"/>
      <c r="CE120" s="91"/>
      <c r="CF120" s="91"/>
      <c r="CG120" s="91"/>
      <c r="CH120" s="91"/>
      <c r="CI120" s="91"/>
      <c r="CJ120" s="91" t="s">
        <v>246</v>
      </c>
      <c r="CK120" s="91"/>
      <c r="CL120" s="91"/>
      <c r="CM120" s="91"/>
      <c r="CN120" s="91"/>
      <c r="CO120" s="91"/>
      <c r="CP120" s="91"/>
      <c r="CQ120" s="91"/>
      <c r="CR120" s="91"/>
      <c r="CS120" s="91"/>
      <c r="CT120" s="91"/>
      <c r="CU120" s="91"/>
      <c r="CV120" s="91"/>
      <c r="CW120" s="91"/>
      <c r="CX120" s="91"/>
      <c r="CY120" s="91"/>
      <c r="CZ120" s="91"/>
      <c r="DA120" s="91"/>
      <c r="DB120" s="91"/>
      <c r="DC120" s="91"/>
      <c r="DD120" s="91"/>
      <c r="DE120" s="91"/>
      <c r="DF120" s="91"/>
      <c r="DG120" s="91"/>
      <c r="DH120" s="91"/>
      <c r="DI120" s="91"/>
      <c r="DJ120" s="91"/>
      <c r="DK120" s="91"/>
      <c r="DL120" s="91"/>
      <c r="DM120" s="91"/>
      <c r="DN120" s="91"/>
      <c r="DO120" s="91"/>
      <c r="DP120" s="91"/>
      <c r="DQ120" s="91"/>
      <c r="DR120" s="91"/>
      <c r="DS120" s="91"/>
      <c r="DT120" s="91"/>
      <c r="DU120" s="91"/>
      <c r="DV120" s="91"/>
      <c r="DW120" s="91"/>
      <c r="DX120" s="91"/>
      <c r="DY120" s="91"/>
      <c r="DZ120" s="91"/>
      <c r="EA120" s="91"/>
      <c r="EB120" s="91"/>
      <c r="EC120" s="91"/>
    </row>
    <row r="121" ht="41.25" customHeight="1">
      <c r="A121" s="229"/>
      <c r="B121" s="92"/>
      <c r="C121" s="230"/>
      <c r="D121" s="99"/>
      <c r="E121" s="161"/>
      <c r="F121" s="162"/>
      <c r="G121" s="231"/>
      <c r="H121" s="164"/>
      <c r="I121" s="134"/>
      <c r="J121" s="244"/>
      <c r="K121" s="112"/>
      <c r="L121" s="260"/>
      <c r="M121" s="111"/>
      <c r="N121" s="111"/>
      <c r="O121" s="136"/>
      <c r="P121" s="136"/>
      <c r="Q121" s="137"/>
      <c r="R121" s="111"/>
      <c r="S121" s="111"/>
      <c r="T121" s="233"/>
      <c r="U121" s="172"/>
      <c r="V121" s="234"/>
      <c r="W121" s="235"/>
      <c r="X121" s="236"/>
      <c r="Y121" s="99"/>
      <c r="Z121" s="100"/>
      <c r="AA121" s="100"/>
      <c r="AB121" s="100"/>
      <c r="AC121" s="101"/>
      <c r="AD121" s="261"/>
      <c r="AE121" s="177" t="str">
        <f t="shared" ref="AE121:AE124" si="15">IF(AD121="","",IF(AD121="PROBABILIDAD",SUM(W121+Z121+AC121),0))</f>
        <v/>
      </c>
      <c r="AF121" s="237" t="str">
        <f t="shared" ref="AF121:AF124" si="16">IF(AD121="","",IF(AD121="IMPACTO",SUM(W121+Z121+AC121),0))</f>
        <v/>
      </c>
      <c r="AG121" s="111"/>
      <c r="AH121" s="111"/>
      <c r="AI121" s="111"/>
      <c r="AJ121" s="111"/>
      <c r="AK121" s="111"/>
      <c r="AL121" s="111"/>
      <c r="AM121" s="111"/>
      <c r="AN121" s="111"/>
      <c r="AO121" s="111"/>
      <c r="AP121" s="111"/>
      <c r="AQ121" s="99"/>
      <c r="AR121" s="233"/>
      <c r="AS121" s="233"/>
      <c r="AT121" s="233"/>
      <c r="AU121" s="233"/>
      <c r="AV121" s="233"/>
      <c r="AW121" s="233"/>
      <c r="AX121" s="233"/>
      <c r="AY121" s="233"/>
      <c r="AZ121" s="233"/>
      <c r="BA121" s="233"/>
      <c r="BB121" s="233"/>
      <c r="BC121" s="233"/>
      <c r="BD121" s="233"/>
      <c r="BE121" s="233"/>
      <c r="BF121" s="233"/>
      <c r="BG121" s="233"/>
      <c r="BH121" s="233"/>
      <c r="BI121" s="233"/>
      <c r="BJ121" s="233"/>
      <c r="BK121" s="233"/>
      <c r="BL121" s="233"/>
      <c r="BM121" s="233"/>
      <c r="BN121" s="233"/>
      <c r="BO121" s="233"/>
      <c r="BP121" s="111"/>
      <c r="BQ121" s="111"/>
      <c r="BR121" s="111"/>
      <c r="BS121" s="91"/>
      <c r="BT121" s="91"/>
      <c r="BU121" s="91"/>
      <c r="BV121" s="91"/>
      <c r="BW121" s="91"/>
      <c r="BX121" s="91"/>
      <c r="BY121" s="91"/>
      <c r="BZ121" s="91"/>
      <c r="CA121" s="91" t="s">
        <v>99</v>
      </c>
      <c r="CB121" s="91"/>
      <c r="CC121" s="91"/>
      <c r="CD121" s="91"/>
      <c r="CE121" s="91"/>
      <c r="CF121" s="91"/>
      <c r="CG121" s="91"/>
      <c r="CH121" s="91"/>
      <c r="CI121" s="91"/>
      <c r="CJ121" s="91"/>
      <c r="CK121" s="91"/>
      <c r="CL121" s="91"/>
      <c r="CM121" s="91"/>
      <c r="CN121" s="91"/>
      <c r="CO121" s="91"/>
      <c r="CP121" s="91"/>
      <c r="CQ121" s="91"/>
      <c r="CR121" s="91"/>
      <c r="CS121" s="91"/>
      <c r="CT121" s="91"/>
      <c r="CU121" s="91"/>
      <c r="CV121" s="91"/>
      <c r="CW121" s="91"/>
      <c r="CX121" s="91"/>
      <c r="CY121" s="91"/>
      <c r="CZ121" s="91"/>
      <c r="DA121" s="91"/>
      <c r="DB121" s="91"/>
      <c r="DC121" s="91"/>
      <c r="DD121" s="91"/>
      <c r="DE121" s="91"/>
      <c r="DF121" s="91"/>
      <c r="DG121" s="91"/>
      <c r="DH121" s="91"/>
      <c r="DI121" s="91"/>
      <c r="DJ121" s="91"/>
      <c r="DK121" s="91"/>
      <c r="DL121" s="91"/>
      <c r="DM121" s="91"/>
      <c r="DN121" s="91"/>
      <c r="DO121" s="91"/>
      <c r="DP121" s="91"/>
      <c r="DQ121" s="91"/>
      <c r="DR121" s="91"/>
      <c r="DS121" s="91"/>
      <c r="DT121" s="91"/>
      <c r="DU121" s="91"/>
      <c r="DV121" s="91"/>
      <c r="DW121" s="91"/>
      <c r="DX121" s="91"/>
      <c r="DY121" s="91"/>
      <c r="DZ121" s="91"/>
      <c r="EA121" s="91"/>
      <c r="EB121" s="91"/>
      <c r="EC121" s="91"/>
    </row>
    <row r="122" ht="84.75" customHeight="1">
      <c r="A122" s="157"/>
      <c r="B122" s="92"/>
      <c r="C122" s="159"/>
      <c r="D122" s="160">
        <v>3.0</v>
      </c>
      <c r="E122" s="161"/>
      <c r="F122" s="162" t="s">
        <v>45</v>
      </c>
      <c r="G122" s="163" t="s">
        <v>220</v>
      </c>
      <c r="H122" s="164" t="s">
        <v>198</v>
      </c>
      <c r="I122" s="165">
        <v>7518.0</v>
      </c>
      <c r="J122" s="166" t="s">
        <v>289</v>
      </c>
      <c r="K122" s="165" t="s">
        <v>290</v>
      </c>
      <c r="L122" s="167" t="s">
        <v>291</v>
      </c>
      <c r="M122" s="168" t="s">
        <v>76</v>
      </c>
      <c r="N122" s="168" t="s">
        <v>87</v>
      </c>
      <c r="O122" s="169" t="str">
        <f>VLOOKUP(M122,'MATRIZ CALIFICACIÓN'!$B$10:$C$24,2,FALSE)</f>
        <v>3</v>
      </c>
      <c r="P122" s="170" t="str">
        <f>HLOOKUP(N122,'MATRIZ CALIFICACIÓN'!$D$8:$H$9,2,FALSE)</f>
        <v>4</v>
      </c>
      <c r="Q122" s="171" t="str">
        <f>VALUE(CONCATENATE(O122,P122))</f>
        <v>34</v>
      </c>
      <c r="R122" s="168" t="str">
        <f>VLOOKUP(Q122,'MATRIZ CALIFICACIÓN'!$D$58:$E$82,2,FALSE)</f>
        <v>ALTA</v>
      </c>
      <c r="S122" s="158" t="s">
        <v>203</v>
      </c>
      <c r="T122" s="164" t="s">
        <v>292</v>
      </c>
      <c r="U122" s="172" t="s">
        <v>135</v>
      </c>
      <c r="V122" s="173" t="s">
        <v>293</v>
      </c>
      <c r="W122" s="174"/>
      <c r="X122" s="175"/>
      <c r="Y122" s="176" t="s">
        <v>161</v>
      </c>
      <c r="Z122" s="77"/>
      <c r="AA122" s="77"/>
      <c r="AB122" s="77"/>
      <c r="AC122" s="78"/>
      <c r="AD122" s="246"/>
      <c r="AE122" s="177" t="str">
        <f t="shared" si="15"/>
        <v/>
      </c>
      <c r="AF122" s="178" t="str">
        <f t="shared" si="16"/>
        <v/>
      </c>
      <c r="AG122" s="158" t="str">
        <f t="shared" ref="AG122:AH122" si="17">IF(SUM(AE122:AE126),AVERAGEIF(AE122:AE126,"&gt;0",AE122:AE126),1)</f>
        <v>1</v>
      </c>
      <c r="AH122" s="158" t="str">
        <f t="shared" si="17"/>
        <v>1</v>
      </c>
      <c r="AI122" s="158" t="str">
        <f t="shared" ref="AI122:AJ122" si="18">IF(AND(AG122&gt;=0,AG122&lt;=50),0,IF(AND(AG122&gt;50,AG122&lt;76),1,2))</f>
        <v>0</v>
      </c>
      <c r="AJ122" s="158" t="str">
        <f t="shared" si="18"/>
        <v>0</v>
      </c>
      <c r="AK122" s="179" t="str">
        <f t="shared" ref="AK122:AL122" si="19">IF(AI122&lt;O122,O122-AI122,O122)</f>
        <v>3</v>
      </c>
      <c r="AL122" s="158" t="str">
        <f t="shared" si="19"/>
        <v>4</v>
      </c>
      <c r="AM122" s="158" t="str">
        <f>VALUE(CONCATENATE(AK68:AK122,AL122))</f>
        <v>#VALUE!</v>
      </c>
      <c r="AN122" s="168" t="s">
        <v>206</v>
      </c>
      <c r="AO122" s="168" t="s">
        <v>249</v>
      </c>
      <c r="AP122" s="168" t="s">
        <v>229</v>
      </c>
      <c r="AQ122" s="180" t="s">
        <v>203</v>
      </c>
      <c r="AR122" s="164" t="s">
        <v>294</v>
      </c>
      <c r="AS122" s="262">
        <v>43101.0</v>
      </c>
      <c r="AT122" s="262">
        <v>43435.0</v>
      </c>
      <c r="AU122" s="164" t="s">
        <v>266</v>
      </c>
      <c r="AV122" s="164" t="s">
        <v>295</v>
      </c>
      <c r="AW122" s="164" t="s">
        <v>211</v>
      </c>
      <c r="AX122" s="164"/>
      <c r="AY122" s="164"/>
      <c r="AZ122" s="164"/>
      <c r="BA122" s="164"/>
      <c r="BB122" s="164"/>
      <c r="BC122" s="164"/>
      <c r="BD122" s="164"/>
      <c r="BE122" s="164"/>
      <c r="BF122" s="164"/>
      <c r="BG122" s="164"/>
      <c r="BH122" s="164"/>
      <c r="BI122" s="164"/>
      <c r="BJ122" s="164" t="s">
        <v>296</v>
      </c>
      <c r="BK122" s="164" t="s">
        <v>297</v>
      </c>
      <c r="BL122" s="164" t="s">
        <v>73</v>
      </c>
      <c r="BM122" s="164" t="s">
        <v>72</v>
      </c>
      <c r="BN122" s="164" t="s">
        <v>74</v>
      </c>
      <c r="BO122" s="164" t="s">
        <v>74</v>
      </c>
      <c r="BP122" s="158"/>
      <c r="BQ122" s="158"/>
      <c r="BR122" s="158" t="s">
        <v>298</v>
      </c>
      <c r="BS122" s="91"/>
      <c r="BT122" s="91"/>
      <c r="BU122" s="91"/>
      <c r="BV122" s="91"/>
      <c r="BW122" s="91"/>
      <c r="BX122" s="91"/>
      <c r="BY122" s="91"/>
      <c r="BZ122" s="91"/>
      <c r="CA122" s="91" t="s">
        <v>198</v>
      </c>
      <c r="CB122" s="91"/>
      <c r="CC122" s="91"/>
      <c r="CD122" s="91"/>
      <c r="CE122" s="91"/>
      <c r="CF122" s="91"/>
      <c r="CG122" s="91"/>
      <c r="CH122" s="91"/>
      <c r="CI122" s="91"/>
      <c r="CJ122" s="91" t="s">
        <v>215</v>
      </c>
      <c r="CK122" s="91"/>
      <c r="CL122" s="91"/>
      <c r="CM122" s="91"/>
      <c r="CN122" s="91"/>
      <c r="CO122" s="91"/>
      <c r="CP122" s="91"/>
      <c r="CQ122" s="91"/>
      <c r="CR122" s="91"/>
      <c r="CS122" s="91"/>
      <c r="CT122" s="91"/>
      <c r="CU122" s="91"/>
      <c r="CV122" s="91"/>
      <c r="CW122" s="91"/>
      <c r="CX122" s="91"/>
      <c r="CY122" s="91"/>
      <c r="CZ122" s="91"/>
      <c r="DA122" s="91"/>
      <c r="DB122" s="91"/>
      <c r="DC122" s="91"/>
      <c r="DD122" s="91"/>
      <c r="DE122" s="91"/>
      <c r="DF122" s="91"/>
      <c r="DG122" s="91"/>
      <c r="DH122" s="91"/>
      <c r="DI122" s="91"/>
      <c r="DJ122" s="91"/>
      <c r="DK122" s="91"/>
      <c r="DL122" s="91"/>
      <c r="DM122" s="91"/>
      <c r="DN122" s="91"/>
      <c r="DO122" s="91"/>
      <c r="DP122" s="91"/>
      <c r="DQ122" s="91"/>
      <c r="DR122" s="91"/>
      <c r="DS122" s="91"/>
      <c r="DT122" s="91"/>
      <c r="DU122" s="91"/>
      <c r="DV122" s="91"/>
      <c r="DW122" s="91"/>
      <c r="DX122" s="91"/>
      <c r="DY122" s="91"/>
      <c r="DZ122" s="91"/>
      <c r="EA122" s="91"/>
      <c r="EB122" s="91"/>
      <c r="EC122" s="91"/>
    </row>
    <row r="123" ht="45.0" customHeight="1">
      <c r="A123" s="188"/>
      <c r="B123" s="92"/>
      <c r="C123" s="189"/>
      <c r="D123" s="190"/>
      <c r="E123" s="161"/>
      <c r="F123" s="162" t="s">
        <v>278</v>
      </c>
      <c r="G123" s="191"/>
      <c r="H123" s="164" t="s">
        <v>255</v>
      </c>
      <c r="I123" s="92"/>
      <c r="J123" s="192" t="s">
        <v>299</v>
      </c>
      <c r="K123" s="92"/>
      <c r="L123" s="193" t="s">
        <v>300</v>
      </c>
      <c r="M123" s="92"/>
      <c r="N123" s="92"/>
      <c r="O123" s="56"/>
      <c r="P123" s="56"/>
      <c r="Q123" s="194"/>
      <c r="R123" s="92"/>
      <c r="S123" s="92"/>
      <c r="T123" s="195" t="s">
        <v>301</v>
      </c>
      <c r="U123" s="172" t="s">
        <v>135</v>
      </c>
      <c r="V123" s="196" t="s">
        <v>302</v>
      </c>
      <c r="W123" s="19"/>
      <c r="X123" s="197"/>
      <c r="Y123" s="190"/>
      <c r="AC123" s="198"/>
      <c r="AD123" s="254"/>
      <c r="AE123" s="177" t="str">
        <f t="shared" si="15"/>
        <v/>
      </c>
      <c r="AF123" s="178" t="str">
        <f t="shared" si="16"/>
        <v/>
      </c>
      <c r="AG123" s="92"/>
      <c r="AH123" s="92"/>
      <c r="AI123" s="92"/>
      <c r="AJ123" s="92"/>
      <c r="AK123" s="92"/>
      <c r="AL123" s="92"/>
      <c r="AM123" s="92"/>
      <c r="AN123" s="92"/>
      <c r="AO123" s="92"/>
      <c r="AP123" s="92"/>
      <c r="AQ123" s="190"/>
      <c r="AR123" s="195"/>
      <c r="AS123" s="195"/>
      <c r="AT123" s="195"/>
      <c r="AU123" s="195"/>
      <c r="AV123" s="195"/>
      <c r="AW123" s="195"/>
      <c r="AX123" s="195"/>
      <c r="AY123" s="195"/>
      <c r="AZ123" s="195"/>
      <c r="BA123" s="195"/>
      <c r="BB123" s="195"/>
      <c r="BC123" s="195"/>
      <c r="BD123" s="195"/>
      <c r="BE123" s="195"/>
      <c r="BF123" s="195"/>
      <c r="BG123" s="195"/>
      <c r="BH123" s="195"/>
      <c r="BI123" s="195"/>
      <c r="BJ123" s="195" t="s">
        <v>303</v>
      </c>
      <c r="BK123" s="195"/>
      <c r="BL123" s="195"/>
      <c r="BM123" s="195"/>
      <c r="BN123" s="195"/>
      <c r="BO123" s="195"/>
      <c r="BP123" s="92"/>
      <c r="BQ123" s="92"/>
      <c r="BR123" s="92"/>
      <c r="BS123" s="91"/>
      <c r="BT123" s="91"/>
      <c r="BU123" s="91"/>
      <c r="BV123" s="91"/>
      <c r="BW123" s="91"/>
      <c r="BX123" s="91"/>
      <c r="BY123" s="91"/>
      <c r="BZ123" s="91"/>
      <c r="CA123" s="91" t="s">
        <v>67</v>
      </c>
      <c r="CB123" s="91"/>
      <c r="CC123" s="91"/>
      <c r="CD123" s="91"/>
      <c r="CE123" s="91"/>
      <c r="CF123" s="91"/>
      <c r="CG123" s="91"/>
      <c r="CH123" s="91"/>
      <c r="CI123" s="91"/>
      <c r="CJ123" s="91" t="s">
        <v>203</v>
      </c>
      <c r="CK123" s="91"/>
      <c r="CL123" s="91"/>
      <c r="CM123" s="91"/>
      <c r="CN123" s="91"/>
      <c r="CO123" s="91"/>
      <c r="CP123" s="91"/>
      <c r="CQ123" s="91"/>
      <c r="CR123" s="91"/>
      <c r="CS123" s="91"/>
      <c r="CT123" s="91"/>
      <c r="CU123" s="91"/>
      <c r="CV123" s="91"/>
      <c r="CW123" s="91"/>
      <c r="CX123" s="91"/>
      <c r="CY123" s="91"/>
      <c r="CZ123" s="91"/>
      <c r="DA123" s="91"/>
      <c r="DB123" s="91"/>
      <c r="DC123" s="91"/>
      <c r="DD123" s="91"/>
      <c r="DE123" s="91"/>
      <c r="DF123" s="91"/>
      <c r="DG123" s="91"/>
      <c r="DH123" s="91"/>
      <c r="DI123" s="91"/>
      <c r="DJ123" s="91"/>
      <c r="DK123" s="91"/>
      <c r="DL123" s="91"/>
      <c r="DM123" s="91"/>
      <c r="DN123" s="91"/>
      <c r="DO123" s="91"/>
      <c r="DP123" s="91"/>
      <c r="DQ123" s="91"/>
      <c r="DR123" s="91"/>
      <c r="DS123" s="91"/>
      <c r="DT123" s="91"/>
      <c r="DU123" s="91"/>
      <c r="DV123" s="91"/>
      <c r="DW123" s="91"/>
      <c r="DX123" s="91"/>
      <c r="DY123" s="91"/>
      <c r="DZ123" s="91"/>
      <c r="EA123" s="91"/>
      <c r="EB123" s="91"/>
      <c r="EC123" s="91"/>
    </row>
    <row r="124" ht="36.75" customHeight="1">
      <c r="A124" s="188"/>
      <c r="B124" s="92"/>
      <c r="C124" s="189"/>
      <c r="D124" s="190"/>
      <c r="E124" s="161"/>
      <c r="F124" s="162"/>
      <c r="G124" s="191"/>
      <c r="H124" s="164" t="s">
        <v>79</v>
      </c>
      <c r="I124" s="92"/>
      <c r="J124" s="192" t="s">
        <v>304</v>
      </c>
      <c r="K124" s="92"/>
      <c r="L124" s="193" t="s">
        <v>305</v>
      </c>
      <c r="M124" s="92"/>
      <c r="N124" s="92"/>
      <c r="O124" s="56"/>
      <c r="P124" s="56"/>
      <c r="Q124" s="194"/>
      <c r="R124" s="92"/>
      <c r="S124" s="92"/>
      <c r="T124" s="207" t="s">
        <v>306</v>
      </c>
      <c r="U124" s="172" t="s">
        <v>135</v>
      </c>
      <c r="V124" s="196" t="s">
        <v>307</v>
      </c>
      <c r="W124" s="19"/>
      <c r="X124" s="197"/>
      <c r="Y124" s="190"/>
      <c r="AC124" s="198"/>
      <c r="AD124" s="254"/>
      <c r="AE124" s="158" t="str">
        <f t="shared" si="15"/>
        <v/>
      </c>
      <c r="AF124" s="178" t="str">
        <f t="shared" si="16"/>
        <v/>
      </c>
      <c r="AG124" s="92"/>
      <c r="AH124" s="92"/>
      <c r="AI124" s="92"/>
      <c r="AJ124" s="92"/>
      <c r="AK124" s="92"/>
      <c r="AL124" s="92"/>
      <c r="AM124" s="92"/>
      <c r="AN124" s="92"/>
      <c r="AO124" s="92"/>
      <c r="AP124" s="92"/>
      <c r="AQ124" s="190"/>
      <c r="AR124" s="207"/>
      <c r="AS124" s="207"/>
      <c r="AT124" s="207"/>
      <c r="AU124" s="207"/>
      <c r="AV124" s="207"/>
      <c r="AW124" s="207"/>
      <c r="AX124" s="207"/>
      <c r="AY124" s="207"/>
      <c r="AZ124" s="207"/>
      <c r="BA124" s="207"/>
      <c r="BB124" s="207"/>
      <c r="BC124" s="207"/>
      <c r="BD124" s="207"/>
      <c r="BE124" s="207"/>
      <c r="BF124" s="207"/>
      <c r="BG124" s="207"/>
      <c r="BH124" s="207"/>
      <c r="BI124" s="207"/>
      <c r="BJ124" s="207" t="s">
        <v>308</v>
      </c>
      <c r="BK124" s="207"/>
      <c r="BL124" s="207"/>
      <c r="BM124" s="207"/>
      <c r="BN124" s="207"/>
      <c r="BO124" s="207"/>
      <c r="BP124" s="92"/>
      <c r="BQ124" s="92"/>
      <c r="BR124" s="92"/>
      <c r="BS124" s="91"/>
      <c r="BT124" s="91"/>
      <c r="BU124" s="91"/>
      <c r="BV124" s="91"/>
      <c r="BW124" s="91"/>
      <c r="BX124" s="91"/>
      <c r="BY124" s="91"/>
      <c r="BZ124" s="91"/>
      <c r="CA124" s="91" t="s">
        <v>79</v>
      </c>
      <c r="CB124" s="91"/>
      <c r="CC124" s="91"/>
      <c r="CD124" s="91"/>
      <c r="CE124" s="91"/>
      <c r="CF124" s="91"/>
      <c r="CG124" s="91"/>
      <c r="CH124" s="91"/>
      <c r="CI124" s="91"/>
      <c r="CJ124" s="91" t="s">
        <v>209</v>
      </c>
      <c r="CK124" s="91"/>
      <c r="CL124" s="91"/>
      <c r="CM124" s="91"/>
      <c r="CN124" s="91"/>
      <c r="CO124" s="91"/>
      <c r="CP124" s="91"/>
      <c r="CQ124" s="91"/>
      <c r="CR124" s="91"/>
      <c r="CS124" s="91"/>
      <c r="CT124" s="91"/>
      <c r="CU124" s="91"/>
      <c r="CV124" s="91"/>
      <c r="CW124" s="91"/>
      <c r="CX124" s="91"/>
      <c r="CY124" s="91"/>
      <c r="CZ124" s="91"/>
      <c r="DA124" s="91"/>
      <c r="DB124" s="91"/>
      <c r="DC124" s="91"/>
      <c r="DD124" s="91"/>
      <c r="DE124" s="91"/>
      <c r="DF124" s="91"/>
      <c r="DG124" s="91"/>
      <c r="DH124" s="91"/>
      <c r="DI124" s="91"/>
      <c r="DJ124" s="91"/>
      <c r="DK124" s="91"/>
      <c r="DL124" s="91"/>
      <c r="DM124" s="91"/>
      <c r="DN124" s="91"/>
      <c r="DO124" s="91"/>
      <c r="DP124" s="91"/>
      <c r="DQ124" s="91"/>
      <c r="DR124" s="91"/>
      <c r="DS124" s="91"/>
      <c r="DT124" s="91"/>
      <c r="DU124" s="91"/>
      <c r="DV124" s="91"/>
      <c r="DW124" s="91"/>
      <c r="DX124" s="91"/>
      <c r="DY124" s="91"/>
      <c r="DZ124" s="91"/>
      <c r="EA124" s="91"/>
      <c r="EB124" s="91"/>
      <c r="EC124" s="91"/>
    </row>
    <row r="125" ht="41.25" customHeight="1">
      <c r="A125" s="188"/>
      <c r="B125" s="92"/>
      <c r="C125" s="189"/>
      <c r="D125" s="190"/>
      <c r="E125" s="161"/>
      <c r="F125" s="162"/>
      <c r="G125" s="191"/>
      <c r="H125" s="164"/>
      <c r="I125" s="92"/>
      <c r="J125" s="207"/>
      <c r="K125" s="92"/>
      <c r="L125" s="207"/>
      <c r="M125" s="92"/>
      <c r="N125" s="92"/>
      <c r="O125" s="56"/>
      <c r="P125" s="56"/>
      <c r="Q125" s="194"/>
      <c r="R125" s="92"/>
      <c r="S125" s="92"/>
      <c r="T125" s="207"/>
      <c r="U125" s="172"/>
      <c r="V125" s="196"/>
      <c r="W125" s="19"/>
      <c r="X125" s="197"/>
      <c r="Y125" s="190"/>
      <c r="AC125" s="198"/>
      <c r="AD125" s="254"/>
      <c r="AE125" s="111"/>
      <c r="AF125" s="111"/>
      <c r="AG125" s="92"/>
      <c r="AH125" s="92"/>
      <c r="AI125" s="92"/>
      <c r="AJ125" s="92"/>
      <c r="AK125" s="92"/>
      <c r="AL125" s="92"/>
      <c r="AM125" s="92"/>
      <c r="AN125" s="92"/>
      <c r="AO125" s="92"/>
      <c r="AP125" s="92"/>
      <c r="AQ125" s="190"/>
      <c r="AR125" s="207"/>
      <c r="AS125" s="207"/>
      <c r="AT125" s="207"/>
      <c r="AU125" s="207"/>
      <c r="AV125" s="207"/>
      <c r="AW125" s="207"/>
      <c r="AX125" s="207"/>
      <c r="AY125" s="207"/>
      <c r="AZ125" s="207"/>
      <c r="BA125" s="207"/>
      <c r="BB125" s="207"/>
      <c r="BC125" s="207"/>
      <c r="BD125" s="207"/>
      <c r="BE125" s="207"/>
      <c r="BF125" s="207"/>
      <c r="BG125" s="207"/>
      <c r="BH125" s="207"/>
      <c r="BI125" s="207"/>
      <c r="BJ125" s="207"/>
      <c r="BK125" s="207"/>
      <c r="BL125" s="207"/>
      <c r="BM125" s="207"/>
      <c r="BN125" s="207"/>
      <c r="BO125" s="207"/>
      <c r="BP125" s="92"/>
      <c r="BQ125" s="92"/>
      <c r="BR125" s="92"/>
      <c r="BS125" s="91"/>
      <c r="BT125" s="91"/>
      <c r="BU125" s="91"/>
      <c r="BV125" s="91"/>
      <c r="BW125" s="91"/>
      <c r="BX125" s="91"/>
      <c r="BY125" s="91"/>
      <c r="BZ125" s="91"/>
      <c r="CA125" s="91" t="s">
        <v>90</v>
      </c>
      <c r="CB125" s="91"/>
      <c r="CC125" s="91"/>
      <c r="CD125" s="91"/>
      <c r="CE125" s="91"/>
      <c r="CF125" s="91"/>
      <c r="CG125" s="91"/>
      <c r="CH125" s="91"/>
      <c r="CI125" s="91"/>
      <c r="CJ125" s="91" t="s">
        <v>246</v>
      </c>
      <c r="CK125" s="91"/>
      <c r="CL125" s="91"/>
      <c r="CM125" s="91"/>
      <c r="CN125" s="91"/>
      <c r="CO125" s="91"/>
      <c r="CP125" s="91"/>
      <c r="CQ125" s="91"/>
      <c r="CR125" s="91"/>
      <c r="CS125" s="91"/>
      <c r="CT125" s="91"/>
      <c r="CU125" s="91"/>
      <c r="CV125" s="91"/>
      <c r="CW125" s="91"/>
      <c r="CX125" s="91"/>
      <c r="CY125" s="91"/>
      <c r="CZ125" s="91"/>
      <c r="DA125" s="91"/>
      <c r="DB125" s="91"/>
      <c r="DC125" s="91"/>
      <c r="DD125" s="91"/>
      <c r="DE125" s="91"/>
      <c r="DF125" s="91"/>
      <c r="DG125" s="91"/>
      <c r="DH125" s="91"/>
      <c r="DI125" s="91"/>
      <c r="DJ125" s="91"/>
      <c r="DK125" s="91"/>
      <c r="DL125" s="91"/>
      <c r="DM125" s="91"/>
      <c r="DN125" s="91"/>
      <c r="DO125" s="91"/>
      <c r="DP125" s="91"/>
      <c r="DQ125" s="91"/>
      <c r="DR125" s="91"/>
      <c r="DS125" s="91"/>
      <c r="DT125" s="91"/>
      <c r="DU125" s="91"/>
      <c r="DV125" s="91"/>
      <c r="DW125" s="91"/>
      <c r="DX125" s="91"/>
      <c r="DY125" s="91"/>
      <c r="DZ125" s="91"/>
      <c r="EA125" s="91"/>
      <c r="EB125" s="91"/>
      <c r="EC125" s="91"/>
    </row>
    <row r="126" ht="41.25" customHeight="1">
      <c r="A126" s="229"/>
      <c r="B126" s="92"/>
      <c r="C126" s="230"/>
      <c r="D126" s="99"/>
      <c r="E126" s="161"/>
      <c r="F126" s="162"/>
      <c r="G126" s="231"/>
      <c r="H126" s="164"/>
      <c r="I126" s="111"/>
      <c r="J126" s="233"/>
      <c r="K126" s="111"/>
      <c r="L126" s="233"/>
      <c r="M126" s="111"/>
      <c r="N126" s="111"/>
      <c r="O126" s="136"/>
      <c r="P126" s="136"/>
      <c r="Q126" s="137"/>
      <c r="R126" s="111"/>
      <c r="S126" s="111"/>
      <c r="T126" s="233"/>
      <c r="U126" s="172"/>
      <c r="V126" s="234"/>
      <c r="W126" s="235"/>
      <c r="X126" s="236"/>
      <c r="Y126" s="99"/>
      <c r="Z126" s="100"/>
      <c r="AA126" s="100"/>
      <c r="AB126" s="100"/>
      <c r="AC126" s="101"/>
      <c r="AD126" s="261"/>
      <c r="AE126" s="177" t="str">
        <f t="shared" ref="AE126:AE129" si="20">IF(AD126="","",IF(AD126="PROBABILIDAD",SUM(W126+Z126+AC126),0))</f>
        <v/>
      </c>
      <c r="AF126" s="237" t="str">
        <f t="shared" ref="AF126:AF129" si="21">IF(AD126="","",IF(AD126="IMPACTO",SUM(W126+Z126+AC126),0))</f>
        <v/>
      </c>
      <c r="AG126" s="111"/>
      <c r="AH126" s="111"/>
      <c r="AI126" s="111"/>
      <c r="AJ126" s="111"/>
      <c r="AK126" s="111"/>
      <c r="AL126" s="111"/>
      <c r="AM126" s="111"/>
      <c r="AN126" s="111"/>
      <c r="AO126" s="111"/>
      <c r="AP126" s="111"/>
      <c r="AQ126" s="99"/>
      <c r="AR126" s="233"/>
      <c r="AS126" s="233"/>
      <c r="AT126" s="233"/>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111"/>
      <c r="BQ126" s="111"/>
      <c r="BR126" s="111"/>
      <c r="BS126" s="91"/>
      <c r="BT126" s="91"/>
      <c r="BU126" s="91"/>
      <c r="BV126" s="91"/>
      <c r="BW126" s="91"/>
      <c r="BX126" s="91"/>
      <c r="BY126" s="91"/>
      <c r="BZ126" s="91"/>
      <c r="CA126" s="91" t="s">
        <v>99</v>
      </c>
      <c r="CB126" s="91"/>
      <c r="CC126" s="91"/>
      <c r="CD126" s="91"/>
      <c r="CE126" s="91"/>
      <c r="CF126" s="91"/>
      <c r="CG126" s="91"/>
      <c r="CH126" s="91"/>
      <c r="CI126" s="91"/>
      <c r="CJ126" s="91"/>
      <c r="CK126" s="91"/>
      <c r="CL126" s="91"/>
      <c r="CM126" s="91"/>
      <c r="CN126" s="91"/>
      <c r="CO126" s="91"/>
      <c r="CP126" s="91"/>
      <c r="CQ126" s="91"/>
      <c r="CR126" s="91"/>
      <c r="CS126" s="91"/>
      <c r="CT126" s="91"/>
      <c r="CU126" s="91"/>
      <c r="CV126" s="91"/>
      <c r="CW126" s="91"/>
      <c r="CX126" s="91"/>
      <c r="CY126" s="91"/>
      <c r="CZ126" s="91"/>
      <c r="DA126" s="91"/>
      <c r="DB126" s="91"/>
      <c r="DC126" s="91"/>
      <c r="DD126" s="91"/>
      <c r="DE126" s="91"/>
      <c r="DF126" s="91"/>
      <c r="DG126" s="91"/>
      <c r="DH126" s="91"/>
      <c r="DI126" s="91"/>
      <c r="DJ126" s="91"/>
      <c r="DK126" s="91"/>
      <c r="DL126" s="91"/>
      <c r="DM126" s="91"/>
      <c r="DN126" s="91"/>
      <c r="DO126" s="91"/>
      <c r="DP126" s="91"/>
      <c r="DQ126" s="91"/>
      <c r="DR126" s="91"/>
      <c r="DS126" s="91"/>
      <c r="DT126" s="91"/>
      <c r="DU126" s="91"/>
      <c r="DV126" s="91"/>
      <c r="DW126" s="91"/>
      <c r="DX126" s="91"/>
      <c r="DY126" s="91"/>
      <c r="DZ126" s="91"/>
      <c r="EA126" s="91"/>
      <c r="EB126" s="91"/>
      <c r="EC126" s="91"/>
    </row>
    <row r="127" ht="84.75" customHeight="1">
      <c r="A127" s="157"/>
      <c r="B127" s="92"/>
      <c r="C127" s="159"/>
      <c r="D127" s="160">
        <v>4.0</v>
      </c>
      <c r="E127" s="161" t="s">
        <v>197</v>
      </c>
      <c r="F127" s="162" t="s">
        <v>217</v>
      </c>
      <c r="G127" s="163" t="s">
        <v>196</v>
      </c>
      <c r="H127" s="164"/>
      <c r="I127" s="165" t="s">
        <v>309</v>
      </c>
      <c r="J127" s="164" t="s">
        <v>310</v>
      </c>
      <c r="K127" s="165" t="s">
        <v>311</v>
      </c>
      <c r="L127" s="263" t="s">
        <v>312</v>
      </c>
      <c r="M127" s="168" t="s">
        <v>96</v>
      </c>
      <c r="N127" s="168" t="s">
        <v>77</v>
      </c>
      <c r="O127" s="169" t="str">
        <f>VLOOKUP(M127,'MATRIZ CALIFICACIÓN'!$B$10:$C$24,2,FALSE)</f>
        <v>5</v>
      </c>
      <c r="P127" s="170" t="str">
        <f>HLOOKUP(N127,'MATRIZ CALIFICACIÓN'!$D$8:$H$9,2,FALSE)</f>
        <v>3</v>
      </c>
      <c r="Q127" s="171" t="str">
        <f>VALUE(CONCATENATE(O127,P127))</f>
        <v>53</v>
      </c>
      <c r="R127" s="168" t="str">
        <f>VLOOKUP(Q127,'MATRIZ CALIFICACIÓN'!$D$58:$E$82,2,FALSE)</f>
        <v>EXTREMA</v>
      </c>
      <c r="S127" s="158" t="s">
        <v>203</v>
      </c>
      <c r="T127" s="164" t="s">
        <v>313</v>
      </c>
      <c r="U127" s="172" t="s">
        <v>135</v>
      </c>
      <c r="V127" s="173" t="s">
        <v>314</v>
      </c>
      <c r="W127" s="174"/>
      <c r="X127" s="175"/>
      <c r="Y127" s="176" t="s">
        <v>161</v>
      </c>
      <c r="Z127" s="77"/>
      <c r="AA127" s="77"/>
      <c r="AB127" s="77"/>
      <c r="AC127" s="78"/>
      <c r="AD127" s="246"/>
      <c r="AE127" s="177" t="str">
        <f t="shared" si="20"/>
        <v/>
      </c>
      <c r="AF127" s="178" t="str">
        <f t="shared" si="21"/>
        <v/>
      </c>
      <c r="AG127" s="158" t="str">
        <f t="shared" ref="AG127:AH127" si="22">IF(SUM(AE127:AE131),AVERAGEIF(AE127:AE131,"&gt;0",AE127:AE131),1)</f>
        <v>1</v>
      </c>
      <c r="AH127" s="158" t="str">
        <f t="shared" si="22"/>
        <v>1</v>
      </c>
      <c r="AI127" s="158" t="str">
        <f t="shared" ref="AI127:AJ127" si="23">IF(AND(AG127&gt;=0,AG127&lt;=50),0,IF(AND(AG127&gt;50,AG127&lt;76),1,2))</f>
        <v>0</v>
      </c>
      <c r="AJ127" s="158" t="str">
        <f t="shared" si="23"/>
        <v>0</v>
      </c>
      <c r="AK127" s="179" t="str">
        <f t="shared" ref="AK127:AL127" si="24">IF(AI127&lt;O127,O127-AI127,O127)</f>
        <v>5</v>
      </c>
      <c r="AL127" s="158" t="str">
        <f t="shared" si="24"/>
        <v>3</v>
      </c>
      <c r="AM127" s="158" t="str">
        <f>VALUE(CONCATENATE(AK73:AK127,AL127))</f>
        <v>#VALUE!</v>
      </c>
      <c r="AN127" s="168" t="s">
        <v>206</v>
      </c>
      <c r="AO127" s="168" t="s">
        <v>207</v>
      </c>
      <c r="AP127" s="168" t="s">
        <v>208</v>
      </c>
      <c r="AQ127" s="180" t="s">
        <v>209</v>
      </c>
      <c r="AR127" s="164" t="s">
        <v>74</v>
      </c>
      <c r="AS127" s="164"/>
      <c r="AT127" s="164"/>
      <c r="AU127" s="164"/>
      <c r="AV127" s="182" t="s">
        <v>315</v>
      </c>
      <c r="AW127" s="164" t="s">
        <v>211</v>
      </c>
      <c r="AX127" s="164"/>
      <c r="AY127" s="164"/>
      <c r="AZ127" s="164"/>
      <c r="BA127" s="164"/>
      <c r="BB127" s="164"/>
      <c r="BC127" s="164"/>
      <c r="BD127" s="164"/>
      <c r="BE127" s="164"/>
      <c r="BF127" s="164"/>
      <c r="BG127" s="164"/>
      <c r="BH127" s="164"/>
      <c r="BI127" s="164"/>
      <c r="BJ127" s="164" t="s">
        <v>316</v>
      </c>
      <c r="BK127" s="164"/>
      <c r="BL127" s="164"/>
      <c r="BM127" s="164"/>
      <c r="BN127" s="164"/>
      <c r="BO127" s="164"/>
      <c r="BP127" s="158"/>
      <c r="BQ127" s="158"/>
      <c r="BR127" s="158" t="s">
        <v>317</v>
      </c>
      <c r="BS127" s="91"/>
      <c r="BT127" s="91"/>
      <c r="BU127" s="91"/>
      <c r="BV127" s="91"/>
      <c r="BW127" s="91"/>
      <c r="BX127" s="91"/>
      <c r="BY127" s="91"/>
      <c r="BZ127" s="91"/>
      <c r="CA127" s="91" t="s">
        <v>198</v>
      </c>
      <c r="CB127" s="91"/>
      <c r="CC127" s="91"/>
      <c r="CD127" s="91"/>
      <c r="CE127" s="91"/>
      <c r="CF127" s="91"/>
      <c r="CG127" s="91"/>
      <c r="CH127" s="91"/>
      <c r="CI127" s="91"/>
      <c r="CJ127" s="91" t="s">
        <v>215</v>
      </c>
      <c r="CK127" s="91"/>
      <c r="CL127" s="91"/>
      <c r="CM127" s="91"/>
      <c r="CN127" s="91"/>
      <c r="CO127" s="91"/>
      <c r="CP127" s="91"/>
      <c r="CQ127" s="91"/>
      <c r="CR127" s="91"/>
      <c r="CS127" s="91"/>
      <c r="CT127" s="91"/>
      <c r="CU127" s="91"/>
      <c r="CV127" s="91"/>
      <c r="CW127" s="91"/>
      <c r="CX127" s="91"/>
      <c r="CY127" s="91"/>
      <c r="CZ127" s="91"/>
      <c r="DA127" s="91"/>
      <c r="DB127" s="91"/>
      <c r="DC127" s="91"/>
      <c r="DD127" s="91"/>
      <c r="DE127" s="91"/>
      <c r="DF127" s="91"/>
      <c r="DG127" s="91"/>
      <c r="DH127" s="91"/>
      <c r="DI127" s="91"/>
      <c r="DJ127" s="91"/>
      <c r="DK127" s="91"/>
      <c r="DL127" s="91"/>
      <c r="DM127" s="91"/>
      <c r="DN127" s="91"/>
      <c r="DO127" s="91"/>
      <c r="DP127" s="91"/>
      <c r="DQ127" s="91"/>
      <c r="DR127" s="91"/>
      <c r="DS127" s="91"/>
      <c r="DT127" s="91"/>
      <c r="DU127" s="91"/>
      <c r="DV127" s="91"/>
      <c r="DW127" s="91"/>
      <c r="DX127" s="91"/>
      <c r="DY127" s="91"/>
      <c r="DZ127" s="91"/>
      <c r="EA127" s="91"/>
      <c r="EB127" s="91"/>
      <c r="EC127" s="91"/>
    </row>
    <row r="128" ht="87.75" customHeight="1">
      <c r="A128" s="188"/>
      <c r="B128" s="92"/>
      <c r="C128" s="189"/>
      <c r="D128" s="190"/>
      <c r="E128" s="161"/>
      <c r="F128" s="162" t="s">
        <v>66</v>
      </c>
      <c r="G128" s="191" t="s">
        <v>214</v>
      </c>
      <c r="H128" s="164"/>
      <c r="I128" s="92"/>
      <c r="J128" s="195" t="s">
        <v>318</v>
      </c>
      <c r="K128" s="92"/>
      <c r="L128" s="263" t="s">
        <v>319</v>
      </c>
      <c r="M128" s="92"/>
      <c r="N128" s="92"/>
      <c r="O128" s="56"/>
      <c r="P128" s="56"/>
      <c r="Q128" s="194"/>
      <c r="R128" s="92"/>
      <c r="S128" s="92"/>
      <c r="T128" s="195" t="s">
        <v>320</v>
      </c>
      <c r="U128" s="172" t="s">
        <v>135</v>
      </c>
      <c r="V128" s="196" t="s">
        <v>321</v>
      </c>
      <c r="W128" s="19"/>
      <c r="X128" s="197"/>
      <c r="Y128" s="190"/>
      <c r="AC128" s="198"/>
      <c r="AD128" s="254"/>
      <c r="AE128" s="177" t="str">
        <f t="shared" si="20"/>
        <v/>
      </c>
      <c r="AF128" s="178" t="str">
        <f t="shared" si="21"/>
        <v/>
      </c>
      <c r="AG128" s="92"/>
      <c r="AH128" s="92"/>
      <c r="AI128" s="92"/>
      <c r="AJ128" s="92"/>
      <c r="AK128" s="92"/>
      <c r="AL128" s="92"/>
      <c r="AM128" s="92"/>
      <c r="AN128" s="92"/>
      <c r="AO128" s="92"/>
      <c r="AP128" s="92"/>
      <c r="AQ128" s="190"/>
      <c r="AR128" s="195"/>
      <c r="AS128" s="195"/>
      <c r="AT128" s="195"/>
      <c r="AU128" s="195"/>
      <c r="AV128" s="195"/>
      <c r="AW128" s="195"/>
      <c r="AX128" s="195"/>
      <c r="AY128" s="195"/>
      <c r="AZ128" s="195"/>
      <c r="BA128" s="195"/>
      <c r="BB128" s="195"/>
      <c r="BC128" s="195"/>
      <c r="BD128" s="195"/>
      <c r="BE128" s="195"/>
      <c r="BF128" s="195"/>
      <c r="BG128" s="195"/>
      <c r="BH128" s="195"/>
      <c r="BI128" s="195"/>
      <c r="BJ128" s="195" t="s">
        <v>322</v>
      </c>
      <c r="BK128" s="195"/>
      <c r="BL128" s="195"/>
      <c r="BM128" s="195"/>
      <c r="BN128" s="195"/>
      <c r="BO128" s="195"/>
      <c r="BP128" s="92"/>
      <c r="BQ128" s="92"/>
      <c r="BR128" s="92"/>
      <c r="BS128" s="91"/>
      <c r="BT128" s="91"/>
      <c r="BU128" s="91"/>
      <c r="BV128" s="91"/>
      <c r="BW128" s="91"/>
      <c r="BX128" s="91"/>
      <c r="BY128" s="91"/>
      <c r="BZ128" s="91"/>
      <c r="CA128" s="91" t="s">
        <v>67</v>
      </c>
      <c r="CB128" s="91"/>
      <c r="CC128" s="91"/>
      <c r="CD128" s="91"/>
      <c r="CE128" s="91"/>
      <c r="CF128" s="91"/>
      <c r="CG128" s="91"/>
      <c r="CH128" s="91"/>
      <c r="CI128" s="91"/>
      <c r="CJ128" s="91" t="s">
        <v>203</v>
      </c>
      <c r="CK128" s="91"/>
      <c r="CL128" s="91"/>
      <c r="CM128" s="91"/>
      <c r="CN128" s="91"/>
      <c r="CO128" s="91"/>
      <c r="CP128" s="91"/>
      <c r="CQ128" s="91"/>
      <c r="CR128" s="91"/>
      <c r="CS128" s="91"/>
      <c r="CT128" s="91"/>
      <c r="CU128" s="91"/>
      <c r="CV128" s="91"/>
      <c r="CW128" s="91"/>
      <c r="CX128" s="91"/>
      <c r="CY128" s="91"/>
      <c r="CZ128" s="91"/>
      <c r="DA128" s="91"/>
      <c r="DB128" s="91"/>
      <c r="DC128" s="91"/>
      <c r="DD128" s="91"/>
      <c r="DE128" s="91"/>
      <c r="DF128" s="91"/>
      <c r="DG128" s="91"/>
      <c r="DH128" s="91"/>
      <c r="DI128" s="91"/>
      <c r="DJ128" s="91"/>
      <c r="DK128" s="91"/>
      <c r="DL128" s="91"/>
      <c r="DM128" s="91"/>
      <c r="DN128" s="91"/>
      <c r="DO128" s="91"/>
      <c r="DP128" s="91"/>
      <c r="DQ128" s="91"/>
      <c r="DR128" s="91"/>
      <c r="DS128" s="91"/>
      <c r="DT128" s="91"/>
      <c r="DU128" s="91"/>
      <c r="DV128" s="91"/>
      <c r="DW128" s="91"/>
      <c r="DX128" s="91"/>
      <c r="DY128" s="91"/>
      <c r="DZ128" s="91"/>
      <c r="EA128" s="91"/>
      <c r="EB128" s="91"/>
      <c r="EC128" s="91"/>
    </row>
    <row r="129" ht="41.25" customHeight="1">
      <c r="A129" s="188"/>
      <c r="B129" s="92"/>
      <c r="C129" s="189"/>
      <c r="D129" s="190"/>
      <c r="E129" s="161"/>
      <c r="F129" s="162" t="s">
        <v>89</v>
      </c>
      <c r="G129" s="191" t="s">
        <v>199</v>
      </c>
      <c r="H129" s="164"/>
      <c r="I129" s="92"/>
      <c r="J129" s="206" t="s">
        <v>323</v>
      </c>
      <c r="K129" s="92"/>
      <c r="L129" s="263" t="s">
        <v>324</v>
      </c>
      <c r="M129" s="92"/>
      <c r="N129" s="92"/>
      <c r="O129" s="56"/>
      <c r="P129" s="56"/>
      <c r="Q129" s="194"/>
      <c r="R129" s="92"/>
      <c r="S129" s="92"/>
      <c r="T129" s="207"/>
      <c r="U129" s="172"/>
      <c r="V129" s="196"/>
      <c r="W129" s="19"/>
      <c r="X129" s="197"/>
      <c r="Y129" s="190"/>
      <c r="AC129" s="198"/>
      <c r="AD129" s="254"/>
      <c r="AE129" s="158" t="str">
        <f t="shared" si="20"/>
        <v/>
      </c>
      <c r="AF129" s="178" t="str">
        <f t="shared" si="21"/>
        <v/>
      </c>
      <c r="AG129" s="92"/>
      <c r="AH129" s="92"/>
      <c r="AI129" s="92"/>
      <c r="AJ129" s="92"/>
      <c r="AK129" s="92"/>
      <c r="AL129" s="92"/>
      <c r="AM129" s="92"/>
      <c r="AN129" s="92"/>
      <c r="AO129" s="92"/>
      <c r="AP129" s="92"/>
      <c r="AQ129" s="190"/>
      <c r="AR129" s="207"/>
      <c r="AS129" s="207"/>
      <c r="AT129" s="207"/>
      <c r="AU129" s="207"/>
      <c r="AV129" s="207"/>
      <c r="AW129" s="207"/>
      <c r="AX129" s="207"/>
      <c r="AY129" s="207"/>
      <c r="AZ129" s="207"/>
      <c r="BA129" s="207"/>
      <c r="BB129" s="207"/>
      <c r="BC129" s="207"/>
      <c r="BD129" s="207"/>
      <c r="BE129" s="207"/>
      <c r="BF129" s="207"/>
      <c r="BG129" s="207"/>
      <c r="BH129" s="207"/>
      <c r="BI129" s="207"/>
      <c r="BJ129" s="207"/>
      <c r="BK129" s="207"/>
      <c r="BL129" s="207"/>
      <c r="BM129" s="207"/>
      <c r="BN129" s="207"/>
      <c r="BO129" s="207"/>
      <c r="BP129" s="92"/>
      <c r="BQ129" s="92"/>
      <c r="BR129" s="92"/>
      <c r="BS129" s="91"/>
      <c r="BT129" s="91"/>
      <c r="BU129" s="91"/>
      <c r="BV129" s="91"/>
      <c r="BW129" s="91"/>
      <c r="BX129" s="91"/>
      <c r="BY129" s="91"/>
      <c r="BZ129" s="91"/>
      <c r="CA129" s="91" t="s">
        <v>79</v>
      </c>
      <c r="CB129" s="91"/>
      <c r="CC129" s="91"/>
      <c r="CD129" s="91"/>
      <c r="CE129" s="91"/>
      <c r="CF129" s="91"/>
      <c r="CG129" s="91"/>
      <c r="CH129" s="91"/>
      <c r="CI129" s="91"/>
      <c r="CJ129" s="91" t="s">
        <v>209</v>
      </c>
      <c r="CK129" s="91"/>
      <c r="CL129" s="91"/>
      <c r="CM129" s="91"/>
      <c r="CN129" s="91"/>
      <c r="CO129" s="91"/>
      <c r="CP129" s="91"/>
      <c r="CQ129" s="91"/>
      <c r="CR129" s="91"/>
      <c r="CS129" s="91"/>
      <c r="CT129" s="91"/>
      <c r="CU129" s="91"/>
      <c r="CV129" s="91"/>
      <c r="CW129" s="91"/>
      <c r="CX129" s="91"/>
      <c r="CY129" s="91"/>
      <c r="CZ129" s="91"/>
      <c r="DA129" s="91"/>
      <c r="DB129" s="91"/>
      <c r="DC129" s="91"/>
      <c r="DD129" s="91"/>
      <c r="DE129" s="91"/>
      <c r="DF129" s="91"/>
      <c r="DG129" s="91"/>
      <c r="DH129" s="91"/>
      <c r="DI129" s="91"/>
      <c r="DJ129" s="91"/>
      <c r="DK129" s="91"/>
      <c r="DL129" s="91"/>
      <c r="DM129" s="91"/>
      <c r="DN129" s="91"/>
      <c r="DO129" s="91"/>
      <c r="DP129" s="91"/>
      <c r="DQ129" s="91"/>
      <c r="DR129" s="91"/>
      <c r="DS129" s="91"/>
      <c r="DT129" s="91"/>
      <c r="DU129" s="91"/>
      <c r="DV129" s="91"/>
      <c r="DW129" s="91"/>
      <c r="DX129" s="91"/>
      <c r="DY129" s="91"/>
      <c r="DZ129" s="91"/>
      <c r="EA129" s="91"/>
      <c r="EB129" s="91"/>
      <c r="EC129" s="91"/>
    </row>
    <row r="130" ht="41.25" customHeight="1">
      <c r="A130" s="188"/>
      <c r="B130" s="92"/>
      <c r="C130" s="189"/>
      <c r="D130" s="190"/>
      <c r="E130" s="161"/>
      <c r="F130" s="162" t="s">
        <v>198</v>
      </c>
      <c r="G130" s="191" t="s">
        <v>220</v>
      </c>
      <c r="H130" s="164"/>
      <c r="I130" s="92"/>
      <c r="J130" s="253" t="s">
        <v>325</v>
      </c>
      <c r="K130" s="92"/>
      <c r="L130" s="207"/>
      <c r="M130" s="92"/>
      <c r="N130" s="92"/>
      <c r="O130" s="56"/>
      <c r="P130" s="56"/>
      <c r="Q130" s="194"/>
      <c r="R130" s="92"/>
      <c r="S130" s="92"/>
      <c r="T130" s="207"/>
      <c r="U130" s="172"/>
      <c r="V130" s="196"/>
      <c r="W130" s="19"/>
      <c r="X130" s="197"/>
      <c r="Y130" s="190"/>
      <c r="AC130" s="198"/>
      <c r="AD130" s="254"/>
      <c r="AE130" s="111"/>
      <c r="AF130" s="111"/>
      <c r="AG130" s="92"/>
      <c r="AH130" s="92"/>
      <c r="AI130" s="92"/>
      <c r="AJ130" s="92"/>
      <c r="AK130" s="92"/>
      <c r="AL130" s="92"/>
      <c r="AM130" s="92"/>
      <c r="AN130" s="92"/>
      <c r="AO130" s="92"/>
      <c r="AP130" s="92"/>
      <c r="AQ130" s="190"/>
      <c r="AR130" s="207"/>
      <c r="AS130" s="207"/>
      <c r="AT130" s="207"/>
      <c r="AU130" s="207"/>
      <c r="AV130" s="207"/>
      <c r="AW130" s="207"/>
      <c r="AX130" s="207"/>
      <c r="AY130" s="207"/>
      <c r="AZ130" s="207"/>
      <c r="BA130" s="207"/>
      <c r="BB130" s="207"/>
      <c r="BC130" s="207"/>
      <c r="BD130" s="207"/>
      <c r="BE130" s="207"/>
      <c r="BF130" s="207"/>
      <c r="BG130" s="207"/>
      <c r="BH130" s="207"/>
      <c r="BI130" s="207"/>
      <c r="BJ130" s="207"/>
      <c r="BK130" s="207"/>
      <c r="BL130" s="207"/>
      <c r="BM130" s="207"/>
      <c r="BN130" s="207"/>
      <c r="BO130" s="207"/>
      <c r="BP130" s="92"/>
      <c r="BQ130" s="92"/>
      <c r="BR130" s="92"/>
      <c r="BS130" s="91"/>
      <c r="BT130" s="91"/>
      <c r="BU130" s="91"/>
      <c r="BV130" s="91"/>
      <c r="BW130" s="91"/>
      <c r="BX130" s="91"/>
      <c r="BY130" s="91"/>
      <c r="BZ130" s="91"/>
      <c r="CA130" s="91" t="s">
        <v>90</v>
      </c>
      <c r="CB130" s="91"/>
      <c r="CC130" s="91"/>
      <c r="CD130" s="91"/>
      <c r="CE130" s="91"/>
      <c r="CF130" s="91"/>
      <c r="CG130" s="91"/>
      <c r="CH130" s="91"/>
      <c r="CI130" s="91"/>
      <c r="CJ130" s="91" t="s">
        <v>246</v>
      </c>
      <c r="CK130" s="91"/>
      <c r="CL130" s="91"/>
      <c r="CM130" s="91"/>
      <c r="CN130" s="91"/>
      <c r="CO130" s="91"/>
      <c r="CP130" s="91"/>
      <c r="CQ130" s="91"/>
      <c r="CR130" s="91"/>
      <c r="CS130" s="91"/>
      <c r="CT130" s="91"/>
      <c r="CU130" s="91"/>
      <c r="CV130" s="91"/>
      <c r="CW130" s="91"/>
      <c r="CX130" s="91"/>
      <c r="CY130" s="91"/>
      <c r="CZ130" s="91"/>
      <c r="DA130" s="91"/>
      <c r="DB130" s="91"/>
      <c r="DC130" s="91"/>
      <c r="DD130" s="91"/>
      <c r="DE130" s="91"/>
      <c r="DF130" s="91"/>
      <c r="DG130" s="91"/>
      <c r="DH130" s="91"/>
      <c r="DI130" s="91"/>
      <c r="DJ130" s="91"/>
      <c r="DK130" s="91"/>
      <c r="DL130" s="91"/>
      <c r="DM130" s="91"/>
      <c r="DN130" s="91"/>
      <c r="DO130" s="91"/>
      <c r="DP130" s="91"/>
      <c r="DQ130" s="91"/>
      <c r="DR130" s="91"/>
      <c r="DS130" s="91"/>
      <c r="DT130" s="91"/>
      <c r="DU130" s="91"/>
      <c r="DV130" s="91"/>
      <c r="DW130" s="91"/>
      <c r="DX130" s="91"/>
      <c r="DY130" s="91"/>
      <c r="DZ130" s="91"/>
      <c r="EA130" s="91"/>
      <c r="EB130" s="91"/>
      <c r="EC130" s="91"/>
    </row>
    <row r="131" ht="41.25" customHeight="1">
      <c r="A131" s="229"/>
      <c r="B131" s="92"/>
      <c r="C131" s="230"/>
      <c r="D131" s="99"/>
      <c r="E131" s="161"/>
      <c r="F131" s="162" t="s">
        <v>278</v>
      </c>
      <c r="G131" s="231"/>
      <c r="H131" s="164"/>
      <c r="I131" s="111"/>
      <c r="J131" s="253" t="s">
        <v>326</v>
      </c>
      <c r="K131" s="111"/>
      <c r="L131" s="233"/>
      <c r="M131" s="111"/>
      <c r="N131" s="111"/>
      <c r="O131" s="136"/>
      <c r="P131" s="136"/>
      <c r="Q131" s="137"/>
      <c r="R131" s="111"/>
      <c r="S131" s="111"/>
      <c r="T131" s="233"/>
      <c r="U131" s="172"/>
      <c r="V131" s="234"/>
      <c r="W131" s="235"/>
      <c r="X131" s="236"/>
      <c r="Y131" s="99"/>
      <c r="Z131" s="100"/>
      <c r="AA131" s="100"/>
      <c r="AB131" s="100"/>
      <c r="AC131" s="101"/>
      <c r="AD131" s="261"/>
      <c r="AE131" s="177" t="str">
        <f t="shared" ref="AE131:AE134" si="25">IF(AD131="","",IF(AD131="PROBABILIDAD",SUM(W131+Z131+AC131),0))</f>
        <v/>
      </c>
      <c r="AF131" s="237" t="str">
        <f t="shared" ref="AF131:AF134" si="26">IF(AD131="","",IF(AD131="IMPACTO",SUM(W131+Z131+AC131),0))</f>
        <v/>
      </c>
      <c r="AG131" s="111"/>
      <c r="AH131" s="111"/>
      <c r="AI131" s="111"/>
      <c r="AJ131" s="111"/>
      <c r="AK131" s="111"/>
      <c r="AL131" s="111"/>
      <c r="AM131" s="111"/>
      <c r="AN131" s="111"/>
      <c r="AO131" s="111"/>
      <c r="AP131" s="111"/>
      <c r="AQ131" s="99"/>
      <c r="AR131" s="233"/>
      <c r="AS131" s="233"/>
      <c r="AT131" s="233"/>
      <c r="AU131" s="233"/>
      <c r="AV131" s="233"/>
      <c r="AW131" s="233"/>
      <c r="AX131" s="233"/>
      <c r="AY131" s="233"/>
      <c r="AZ131" s="233"/>
      <c r="BA131" s="233"/>
      <c r="BB131" s="233"/>
      <c r="BC131" s="233"/>
      <c r="BD131" s="233"/>
      <c r="BE131" s="233"/>
      <c r="BF131" s="233"/>
      <c r="BG131" s="233"/>
      <c r="BH131" s="233"/>
      <c r="BI131" s="233"/>
      <c r="BJ131" s="233"/>
      <c r="BK131" s="233"/>
      <c r="BL131" s="233"/>
      <c r="BM131" s="233"/>
      <c r="BN131" s="233"/>
      <c r="BO131" s="233"/>
      <c r="BP131" s="111"/>
      <c r="BQ131" s="111"/>
      <c r="BR131" s="111"/>
      <c r="BS131" s="91"/>
      <c r="BT131" s="91"/>
      <c r="BU131" s="91"/>
      <c r="BV131" s="91"/>
      <c r="BW131" s="91"/>
      <c r="BX131" s="91"/>
      <c r="BY131" s="91"/>
      <c r="BZ131" s="91"/>
      <c r="CA131" s="91" t="s">
        <v>99</v>
      </c>
      <c r="CB131" s="91"/>
      <c r="CC131" s="91"/>
      <c r="CD131" s="91"/>
      <c r="CE131" s="91"/>
      <c r="CF131" s="91"/>
      <c r="CG131" s="91"/>
      <c r="CH131" s="91"/>
      <c r="CI131" s="91"/>
      <c r="CJ131" s="91"/>
      <c r="CK131" s="91"/>
      <c r="CL131" s="91"/>
      <c r="CM131" s="91"/>
      <c r="CN131" s="91"/>
      <c r="CO131" s="91"/>
      <c r="CP131" s="91"/>
      <c r="CQ131" s="91"/>
      <c r="CR131" s="91"/>
      <c r="CS131" s="91"/>
      <c r="CT131" s="91"/>
      <c r="CU131" s="91"/>
      <c r="CV131" s="91"/>
      <c r="CW131" s="91"/>
      <c r="CX131" s="91"/>
      <c r="CY131" s="91"/>
      <c r="CZ131" s="91"/>
      <c r="DA131" s="91"/>
      <c r="DB131" s="91"/>
      <c r="DC131" s="91"/>
      <c r="DD131" s="91"/>
      <c r="DE131" s="91"/>
      <c r="DF131" s="91"/>
      <c r="DG131" s="91"/>
      <c r="DH131" s="91"/>
      <c r="DI131" s="91"/>
      <c r="DJ131" s="91"/>
      <c r="DK131" s="91"/>
      <c r="DL131" s="91"/>
      <c r="DM131" s="91"/>
      <c r="DN131" s="91"/>
      <c r="DO131" s="91"/>
      <c r="DP131" s="91"/>
      <c r="DQ131" s="91"/>
      <c r="DR131" s="91"/>
      <c r="DS131" s="91"/>
      <c r="DT131" s="91"/>
      <c r="DU131" s="91"/>
      <c r="DV131" s="91"/>
      <c r="DW131" s="91"/>
      <c r="DX131" s="91"/>
      <c r="DY131" s="91"/>
      <c r="DZ131" s="91"/>
      <c r="EA131" s="91"/>
      <c r="EB131" s="91"/>
      <c r="EC131" s="91"/>
    </row>
    <row r="132" ht="165.0" customHeight="1">
      <c r="A132" s="157"/>
      <c r="B132" s="92"/>
      <c r="C132" s="159"/>
      <c r="D132" s="160">
        <v>5.0</v>
      </c>
      <c r="E132" s="161" t="s">
        <v>197</v>
      </c>
      <c r="F132" s="162" t="s">
        <v>217</v>
      </c>
      <c r="G132" s="163" t="s">
        <v>199</v>
      </c>
      <c r="H132" s="164" t="s">
        <v>198</v>
      </c>
      <c r="I132" s="165" t="s">
        <v>309</v>
      </c>
      <c r="J132" s="264" t="s">
        <v>327</v>
      </c>
      <c r="K132" s="165" t="s">
        <v>328</v>
      </c>
      <c r="L132" s="265" t="s">
        <v>329</v>
      </c>
      <c r="M132" s="168" t="s">
        <v>76</v>
      </c>
      <c r="N132" s="168" t="s">
        <v>87</v>
      </c>
      <c r="O132" s="169" t="str">
        <f>VLOOKUP(M132,'MATRIZ CALIFICACIÓN'!$B$10:$C$24,2,FALSE)</f>
        <v>3</v>
      </c>
      <c r="P132" s="170" t="str">
        <f>HLOOKUP(N132,'MATRIZ CALIFICACIÓN'!$D$8:$H$9,2,FALSE)</f>
        <v>4</v>
      </c>
      <c r="Q132" s="171" t="str">
        <f>VALUE(CONCATENATE(O132,P132))</f>
        <v>34</v>
      </c>
      <c r="R132" s="168" t="str">
        <f>VLOOKUP(Q132,'MATRIZ CALIFICACIÓN'!$D$58:$E$82,2,FALSE)</f>
        <v>ALTA</v>
      </c>
      <c r="S132" s="158" t="s">
        <v>203</v>
      </c>
      <c r="T132" s="230" t="s">
        <v>330</v>
      </c>
      <c r="U132" s="172" t="s">
        <v>135</v>
      </c>
      <c r="V132" s="173"/>
      <c r="W132" s="174"/>
      <c r="X132" s="175"/>
      <c r="Y132" s="266" t="s">
        <v>161</v>
      </c>
      <c r="Z132" s="77"/>
      <c r="AA132" s="77"/>
      <c r="AB132" s="77"/>
      <c r="AC132" s="77"/>
      <c r="AD132" s="78"/>
      <c r="AE132" s="177" t="str">
        <f t="shared" si="25"/>
        <v/>
      </c>
      <c r="AF132" s="178" t="str">
        <f t="shared" si="26"/>
        <v/>
      </c>
      <c r="AG132" s="158" t="str">
        <f t="shared" ref="AG132:AH132" si="27">IF(SUM(AE132:AE136),AVERAGEIF(AE132:AE136,"&gt;0",AE132:AE136),1)</f>
        <v>1</v>
      </c>
      <c r="AH132" s="158" t="str">
        <f t="shared" si="27"/>
        <v>1</v>
      </c>
      <c r="AI132" s="158" t="str">
        <f t="shared" ref="AI132:AJ132" si="28">IF(AND(AG132&gt;=0,AG132&lt;=50),0,IF(AND(AG132&gt;50,AG132&lt;76),1,2))</f>
        <v>0</v>
      </c>
      <c r="AJ132" s="158" t="str">
        <f t="shared" si="28"/>
        <v>0</v>
      </c>
      <c r="AK132" s="179" t="str">
        <f t="shared" ref="AK132:AL132" si="29">IF(AI132&lt;O132,O132-AI132,O132)</f>
        <v>3</v>
      </c>
      <c r="AL132" s="158" t="str">
        <f t="shared" si="29"/>
        <v>4</v>
      </c>
      <c r="AM132" s="158" t="str">
        <f>VALUE(CONCATENATE(AK78:AK132,AL132))</f>
        <v>#VALUE!</v>
      </c>
      <c r="AN132" s="168" t="s">
        <v>206</v>
      </c>
      <c r="AO132" s="168" t="s">
        <v>207</v>
      </c>
      <c r="AP132" s="168" t="s">
        <v>208</v>
      </c>
      <c r="AQ132" s="180" t="s">
        <v>203</v>
      </c>
      <c r="AR132" s="164" t="s">
        <v>74</v>
      </c>
      <c r="AS132" s="164"/>
      <c r="AT132" s="164"/>
      <c r="AU132" s="164"/>
      <c r="AV132" s="164"/>
      <c r="AW132" s="164"/>
      <c r="AX132" s="164"/>
      <c r="AY132" s="164"/>
      <c r="AZ132" s="164"/>
      <c r="BA132" s="164"/>
      <c r="BB132" s="164"/>
      <c r="BC132" s="164"/>
      <c r="BD132" s="164"/>
      <c r="BE132" s="164"/>
      <c r="BF132" s="164"/>
      <c r="BG132" s="164"/>
      <c r="BH132" s="164"/>
      <c r="BI132" s="164"/>
      <c r="BJ132" s="164" t="s">
        <v>331</v>
      </c>
      <c r="BK132" s="164"/>
      <c r="BL132" s="164"/>
      <c r="BM132" s="164"/>
      <c r="BN132" s="164"/>
      <c r="BO132" s="164"/>
      <c r="BP132" s="158"/>
      <c r="BQ132" s="158"/>
      <c r="BR132" s="158" t="s">
        <v>332</v>
      </c>
      <c r="BS132" s="91"/>
      <c r="BT132" s="91"/>
      <c r="BU132" s="91"/>
      <c r="BV132" s="91"/>
      <c r="BW132" s="91"/>
      <c r="BX132" s="91"/>
      <c r="BY132" s="91"/>
      <c r="BZ132" s="91"/>
      <c r="CA132" s="91" t="s">
        <v>198</v>
      </c>
      <c r="CB132" s="91"/>
      <c r="CC132" s="91"/>
      <c r="CD132" s="91"/>
      <c r="CE132" s="91"/>
      <c r="CF132" s="91"/>
      <c r="CG132" s="91"/>
      <c r="CH132" s="91"/>
      <c r="CI132" s="91"/>
      <c r="CJ132" s="91" t="s">
        <v>215</v>
      </c>
      <c r="CK132" s="91"/>
      <c r="CL132" s="91"/>
      <c r="CM132" s="91"/>
      <c r="CN132" s="91"/>
      <c r="CO132" s="91"/>
      <c r="CP132" s="91"/>
      <c r="CQ132" s="91"/>
      <c r="CR132" s="91"/>
      <c r="CS132" s="91"/>
      <c r="CT132" s="91"/>
      <c r="CU132" s="91"/>
      <c r="CV132" s="91"/>
      <c r="CW132" s="91"/>
      <c r="CX132" s="91"/>
      <c r="CY132" s="91"/>
      <c r="CZ132" s="91"/>
      <c r="DA132" s="91"/>
      <c r="DB132" s="91"/>
      <c r="DC132" s="91"/>
      <c r="DD132" s="91"/>
      <c r="DE132" s="91"/>
      <c r="DF132" s="91"/>
      <c r="DG132" s="91"/>
      <c r="DH132" s="91"/>
      <c r="DI132" s="91"/>
      <c r="DJ132" s="91"/>
      <c r="DK132" s="91"/>
      <c r="DL132" s="91"/>
      <c r="DM132" s="91"/>
      <c r="DN132" s="91"/>
      <c r="DO132" s="91"/>
      <c r="DP132" s="91"/>
      <c r="DQ132" s="91"/>
      <c r="DR132" s="91"/>
      <c r="DS132" s="91"/>
      <c r="DT132" s="91"/>
      <c r="DU132" s="91"/>
      <c r="DV132" s="91"/>
      <c r="DW132" s="91"/>
      <c r="DX132" s="91"/>
      <c r="DY132" s="91"/>
      <c r="DZ132" s="91"/>
      <c r="EA132" s="91"/>
      <c r="EB132" s="91"/>
      <c r="EC132" s="91"/>
    </row>
    <row r="133" ht="82.5" customHeight="1">
      <c r="A133" s="188"/>
      <c r="B133" s="92"/>
      <c r="C133" s="189"/>
      <c r="D133" s="190"/>
      <c r="E133" s="161"/>
      <c r="F133" s="162"/>
      <c r="G133" s="191"/>
      <c r="H133" s="164"/>
      <c r="I133" s="92"/>
      <c r="J133" s="267" t="s">
        <v>333</v>
      </c>
      <c r="K133" s="92"/>
      <c r="L133" s="195" t="s">
        <v>334</v>
      </c>
      <c r="M133" s="92"/>
      <c r="N133" s="92"/>
      <c r="O133" s="56"/>
      <c r="P133" s="56"/>
      <c r="Q133" s="194"/>
      <c r="R133" s="92"/>
      <c r="S133" s="92"/>
      <c r="T133" s="206" t="s">
        <v>335</v>
      </c>
      <c r="U133" s="172" t="s">
        <v>135</v>
      </c>
      <c r="V133" s="196"/>
      <c r="W133" s="19"/>
      <c r="X133" s="197"/>
      <c r="Y133" s="190"/>
      <c r="AD133" s="198"/>
      <c r="AE133" s="177" t="str">
        <f t="shared" si="25"/>
        <v/>
      </c>
      <c r="AF133" s="178" t="str">
        <f t="shared" si="26"/>
        <v/>
      </c>
      <c r="AG133" s="92"/>
      <c r="AH133" s="92"/>
      <c r="AI133" s="92"/>
      <c r="AJ133" s="92"/>
      <c r="AK133" s="92"/>
      <c r="AL133" s="92"/>
      <c r="AM133" s="92"/>
      <c r="AN133" s="92"/>
      <c r="AO133" s="92"/>
      <c r="AP133" s="92"/>
      <c r="AQ133" s="190"/>
      <c r="AR133" s="195"/>
      <c r="AS133" s="195"/>
      <c r="AT133" s="195"/>
      <c r="AU133" s="195"/>
      <c r="AV133" s="195"/>
      <c r="AW133" s="195"/>
      <c r="AX133" s="195"/>
      <c r="AY133" s="195"/>
      <c r="AZ133" s="195"/>
      <c r="BA133" s="195"/>
      <c r="BB133" s="195"/>
      <c r="BC133" s="195"/>
      <c r="BD133" s="195"/>
      <c r="BE133" s="195"/>
      <c r="BF133" s="195"/>
      <c r="BG133" s="195"/>
      <c r="BH133" s="195"/>
      <c r="BI133" s="195"/>
      <c r="BJ133" s="195" t="s">
        <v>336</v>
      </c>
      <c r="BK133" s="195"/>
      <c r="BL133" s="195"/>
      <c r="BM133" s="195"/>
      <c r="BN133" s="195"/>
      <c r="BO133" s="195"/>
      <c r="BP133" s="92"/>
      <c r="BQ133" s="92"/>
      <c r="BR133" s="92"/>
      <c r="BS133" s="91"/>
      <c r="BT133" s="91"/>
      <c r="BU133" s="91"/>
      <c r="BV133" s="91"/>
      <c r="BW133" s="91"/>
      <c r="BX133" s="91"/>
      <c r="BY133" s="91"/>
      <c r="BZ133" s="91"/>
      <c r="CA133" s="91" t="s">
        <v>67</v>
      </c>
      <c r="CB133" s="91"/>
      <c r="CC133" s="91"/>
      <c r="CD133" s="91"/>
      <c r="CE133" s="91"/>
      <c r="CF133" s="91"/>
      <c r="CG133" s="91"/>
      <c r="CH133" s="91"/>
      <c r="CI133" s="91"/>
      <c r="CJ133" s="91" t="s">
        <v>203</v>
      </c>
      <c r="CK133" s="91"/>
      <c r="CL133" s="91"/>
      <c r="CM133" s="91"/>
      <c r="CN133" s="91"/>
      <c r="CO133" s="91"/>
      <c r="CP133" s="91"/>
      <c r="CQ133" s="91"/>
      <c r="CR133" s="91"/>
      <c r="CS133" s="91"/>
      <c r="CT133" s="91"/>
      <c r="CU133" s="91"/>
      <c r="CV133" s="91"/>
      <c r="CW133" s="91"/>
      <c r="CX133" s="91"/>
      <c r="CY133" s="91"/>
      <c r="CZ133" s="91"/>
      <c r="DA133" s="91"/>
      <c r="DB133" s="91"/>
      <c r="DC133" s="91"/>
      <c r="DD133" s="91"/>
      <c r="DE133" s="91"/>
      <c r="DF133" s="91"/>
      <c r="DG133" s="91"/>
      <c r="DH133" s="91"/>
      <c r="DI133" s="91"/>
      <c r="DJ133" s="91"/>
      <c r="DK133" s="91"/>
      <c r="DL133" s="91"/>
      <c r="DM133" s="91"/>
      <c r="DN133" s="91"/>
      <c r="DO133" s="91"/>
      <c r="DP133" s="91"/>
      <c r="DQ133" s="91"/>
      <c r="DR133" s="91"/>
      <c r="DS133" s="91"/>
      <c r="DT133" s="91"/>
      <c r="DU133" s="91"/>
      <c r="DV133" s="91"/>
      <c r="DW133" s="91"/>
      <c r="DX133" s="91"/>
      <c r="DY133" s="91"/>
      <c r="DZ133" s="91"/>
      <c r="EA133" s="91"/>
      <c r="EB133" s="91"/>
      <c r="EC133" s="91"/>
    </row>
    <row r="134" ht="67.5" customHeight="1">
      <c r="A134" s="188"/>
      <c r="B134" s="92"/>
      <c r="C134" s="189"/>
      <c r="D134" s="190"/>
      <c r="E134" s="161"/>
      <c r="F134" s="162"/>
      <c r="G134" s="191"/>
      <c r="H134" s="164"/>
      <c r="I134" s="92"/>
      <c r="J134" s="207"/>
      <c r="K134" s="92"/>
      <c r="L134" s="268" t="s">
        <v>337</v>
      </c>
      <c r="M134" s="92"/>
      <c r="N134" s="92"/>
      <c r="O134" s="56"/>
      <c r="P134" s="56"/>
      <c r="Q134" s="194"/>
      <c r="R134" s="92"/>
      <c r="S134" s="92"/>
      <c r="T134" s="207"/>
      <c r="U134" s="172"/>
      <c r="V134" s="196"/>
      <c r="W134" s="19"/>
      <c r="X134" s="197"/>
      <c r="Y134" s="190"/>
      <c r="AD134" s="198"/>
      <c r="AE134" s="158" t="str">
        <f t="shared" si="25"/>
        <v/>
      </c>
      <c r="AF134" s="178" t="str">
        <f t="shared" si="26"/>
        <v/>
      </c>
      <c r="AG134" s="92"/>
      <c r="AH134" s="92"/>
      <c r="AI134" s="92"/>
      <c r="AJ134" s="92"/>
      <c r="AK134" s="92"/>
      <c r="AL134" s="92"/>
      <c r="AM134" s="92"/>
      <c r="AN134" s="92"/>
      <c r="AO134" s="92"/>
      <c r="AP134" s="92"/>
      <c r="AQ134" s="190"/>
      <c r="AR134" s="207"/>
      <c r="AS134" s="207"/>
      <c r="AT134" s="207"/>
      <c r="AU134" s="207"/>
      <c r="AV134" s="207"/>
      <c r="AW134" s="207"/>
      <c r="AX134" s="207"/>
      <c r="AY134" s="207"/>
      <c r="AZ134" s="207"/>
      <c r="BA134" s="207"/>
      <c r="BB134" s="207"/>
      <c r="BC134" s="207"/>
      <c r="BD134" s="207"/>
      <c r="BE134" s="207"/>
      <c r="BF134" s="207"/>
      <c r="BG134" s="207"/>
      <c r="BH134" s="207"/>
      <c r="BI134" s="207"/>
      <c r="BJ134" s="207" t="s">
        <v>338</v>
      </c>
      <c r="BK134" s="207"/>
      <c r="BL134" s="207"/>
      <c r="BM134" s="207"/>
      <c r="BN134" s="207"/>
      <c r="BO134" s="207"/>
      <c r="BP134" s="92"/>
      <c r="BQ134" s="92"/>
      <c r="BR134" s="92"/>
      <c r="BS134" s="91"/>
      <c r="BT134" s="91"/>
      <c r="BU134" s="91"/>
      <c r="BV134" s="91"/>
      <c r="BW134" s="91"/>
      <c r="BX134" s="91"/>
      <c r="BY134" s="91"/>
      <c r="BZ134" s="91"/>
      <c r="CA134" s="91" t="s">
        <v>79</v>
      </c>
      <c r="CB134" s="91"/>
      <c r="CC134" s="91"/>
      <c r="CD134" s="91"/>
      <c r="CE134" s="91"/>
      <c r="CF134" s="91"/>
      <c r="CG134" s="91"/>
      <c r="CH134" s="91"/>
      <c r="CI134" s="91"/>
      <c r="CJ134" s="91" t="s">
        <v>209</v>
      </c>
      <c r="CK134" s="91"/>
      <c r="CL134" s="91"/>
      <c r="CM134" s="91"/>
      <c r="CN134" s="91"/>
      <c r="CO134" s="91"/>
      <c r="CP134" s="91"/>
      <c r="CQ134" s="91"/>
      <c r="CR134" s="91"/>
      <c r="CS134" s="91"/>
      <c r="CT134" s="91"/>
      <c r="CU134" s="91"/>
      <c r="CV134" s="91"/>
      <c r="CW134" s="91"/>
      <c r="CX134" s="91"/>
      <c r="CY134" s="91"/>
      <c r="CZ134" s="91"/>
      <c r="DA134" s="91"/>
      <c r="DB134" s="91"/>
      <c r="DC134" s="91"/>
      <c r="DD134" s="91"/>
      <c r="DE134" s="91"/>
      <c r="DF134" s="91"/>
      <c r="DG134" s="91"/>
      <c r="DH134" s="91"/>
      <c r="DI134" s="91"/>
      <c r="DJ134" s="91"/>
      <c r="DK134" s="91"/>
      <c r="DL134" s="91"/>
      <c r="DM134" s="91"/>
      <c r="DN134" s="91"/>
      <c r="DO134" s="91"/>
      <c r="DP134" s="91"/>
      <c r="DQ134" s="91"/>
      <c r="DR134" s="91"/>
      <c r="DS134" s="91"/>
      <c r="DT134" s="91"/>
      <c r="DU134" s="91"/>
      <c r="DV134" s="91"/>
      <c r="DW134" s="91"/>
      <c r="DX134" s="91"/>
      <c r="DY134" s="91"/>
      <c r="DZ134" s="91"/>
      <c r="EA134" s="91"/>
      <c r="EB134" s="91"/>
      <c r="EC134" s="91"/>
    </row>
    <row r="135" ht="41.25" customHeight="1">
      <c r="A135" s="188"/>
      <c r="B135" s="92"/>
      <c r="C135" s="189"/>
      <c r="D135" s="190"/>
      <c r="E135" s="161"/>
      <c r="F135" s="162"/>
      <c r="G135" s="191"/>
      <c r="H135" s="164"/>
      <c r="I135" s="92"/>
      <c r="J135" s="207"/>
      <c r="K135" s="92"/>
      <c r="L135" s="207"/>
      <c r="M135" s="92"/>
      <c r="N135" s="92"/>
      <c r="O135" s="56"/>
      <c r="P135" s="56"/>
      <c r="Q135" s="194"/>
      <c r="R135" s="92"/>
      <c r="S135" s="92"/>
      <c r="T135" s="207"/>
      <c r="U135" s="172"/>
      <c r="V135" s="196"/>
      <c r="W135" s="19"/>
      <c r="X135" s="197"/>
      <c r="Y135" s="190"/>
      <c r="AD135" s="198"/>
      <c r="AE135" s="111"/>
      <c r="AF135" s="111"/>
      <c r="AG135" s="92"/>
      <c r="AH135" s="92"/>
      <c r="AI135" s="92"/>
      <c r="AJ135" s="92"/>
      <c r="AK135" s="92"/>
      <c r="AL135" s="92"/>
      <c r="AM135" s="92"/>
      <c r="AN135" s="92"/>
      <c r="AO135" s="92"/>
      <c r="AP135" s="92"/>
      <c r="AQ135" s="190"/>
      <c r="AR135" s="207"/>
      <c r="AS135" s="207"/>
      <c r="AT135" s="207"/>
      <c r="AU135" s="207"/>
      <c r="AV135" s="207"/>
      <c r="AW135" s="207"/>
      <c r="AX135" s="207"/>
      <c r="AY135" s="207"/>
      <c r="AZ135" s="207"/>
      <c r="BA135" s="207"/>
      <c r="BB135" s="207"/>
      <c r="BC135" s="207"/>
      <c r="BD135" s="207"/>
      <c r="BE135" s="207"/>
      <c r="BF135" s="207"/>
      <c r="BG135" s="207"/>
      <c r="BH135" s="207"/>
      <c r="BI135" s="207"/>
      <c r="BJ135" s="207"/>
      <c r="BK135" s="207"/>
      <c r="BL135" s="207"/>
      <c r="BM135" s="207"/>
      <c r="BN135" s="207"/>
      <c r="BO135" s="207"/>
      <c r="BP135" s="92"/>
      <c r="BQ135" s="92"/>
      <c r="BR135" s="92"/>
      <c r="BS135" s="91"/>
      <c r="BT135" s="91"/>
      <c r="BU135" s="91"/>
      <c r="BV135" s="91"/>
      <c r="BW135" s="91"/>
      <c r="BX135" s="91"/>
      <c r="BY135" s="91"/>
      <c r="BZ135" s="91"/>
      <c r="CA135" s="91" t="s">
        <v>90</v>
      </c>
      <c r="CB135" s="91"/>
      <c r="CC135" s="91"/>
      <c r="CD135" s="91"/>
      <c r="CE135" s="91"/>
      <c r="CF135" s="91"/>
      <c r="CG135" s="91"/>
      <c r="CH135" s="91"/>
      <c r="CI135" s="91"/>
      <c r="CJ135" s="91" t="s">
        <v>246</v>
      </c>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row>
    <row r="136" ht="41.25" customHeight="1">
      <c r="A136" s="229"/>
      <c r="B136" s="92"/>
      <c r="C136" s="230"/>
      <c r="D136" s="99"/>
      <c r="E136" s="161"/>
      <c r="F136" s="162"/>
      <c r="G136" s="231"/>
      <c r="H136" s="164"/>
      <c r="I136" s="111"/>
      <c r="J136" s="233"/>
      <c r="K136" s="111"/>
      <c r="L136" s="233"/>
      <c r="M136" s="111"/>
      <c r="N136" s="111"/>
      <c r="O136" s="136"/>
      <c r="P136" s="136"/>
      <c r="Q136" s="137"/>
      <c r="R136" s="111"/>
      <c r="S136" s="111"/>
      <c r="T136" s="233"/>
      <c r="U136" s="172"/>
      <c r="V136" s="234"/>
      <c r="W136" s="235"/>
      <c r="X136" s="236"/>
      <c r="Y136" s="99"/>
      <c r="Z136" s="100"/>
      <c r="AA136" s="100"/>
      <c r="AB136" s="100"/>
      <c r="AC136" s="100"/>
      <c r="AD136" s="101"/>
      <c r="AE136" s="177" t="str">
        <f t="shared" ref="AE136:AE139" si="30">IF(AD136="","",IF(AD136="PROBABILIDAD",SUM(W136+Z136+AC136),0))</f>
        <v/>
      </c>
      <c r="AF136" s="237" t="str">
        <f t="shared" ref="AF136:AF139" si="31">IF(AD136="","",IF(AD136="IMPACTO",SUM(W136+Z136+AC136),0))</f>
        <v/>
      </c>
      <c r="AG136" s="111"/>
      <c r="AH136" s="111"/>
      <c r="AI136" s="111"/>
      <c r="AJ136" s="111"/>
      <c r="AK136" s="111"/>
      <c r="AL136" s="111"/>
      <c r="AM136" s="111"/>
      <c r="AN136" s="111"/>
      <c r="AO136" s="111"/>
      <c r="AP136" s="111"/>
      <c r="AQ136" s="99"/>
      <c r="AR136" s="233"/>
      <c r="AS136" s="233"/>
      <c r="AT136" s="233"/>
      <c r="AU136" s="233"/>
      <c r="AV136" s="233"/>
      <c r="AW136" s="233"/>
      <c r="AX136" s="233"/>
      <c r="AY136" s="233"/>
      <c r="AZ136" s="233"/>
      <c r="BA136" s="233"/>
      <c r="BB136" s="233"/>
      <c r="BC136" s="233"/>
      <c r="BD136" s="233"/>
      <c r="BE136" s="233"/>
      <c r="BF136" s="233"/>
      <c r="BG136" s="233"/>
      <c r="BH136" s="233"/>
      <c r="BI136" s="233"/>
      <c r="BJ136" s="233"/>
      <c r="BK136" s="233"/>
      <c r="BL136" s="233"/>
      <c r="BM136" s="233"/>
      <c r="BN136" s="233"/>
      <c r="BO136" s="233"/>
      <c r="BP136" s="111"/>
      <c r="BQ136" s="111"/>
      <c r="BR136" s="111"/>
      <c r="BS136" s="91"/>
      <c r="BT136" s="91"/>
      <c r="BU136" s="91"/>
      <c r="BV136" s="91"/>
      <c r="BW136" s="91"/>
      <c r="BX136" s="91"/>
      <c r="BY136" s="91"/>
      <c r="BZ136" s="91"/>
      <c r="CA136" s="91" t="s">
        <v>99</v>
      </c>
      <c r="CB136" s="91"/>
      <c r="CC136" s="91"/>
      <c r="CD136" s="91"/>
      <c r="CE136" s="91"/>
      <c r="CF136" s="91"/>
      <c r="CG136" s="91"/>
      <c r="CH136" s="91"/>
      <c r="CI136" s="91"/>
      <c r="CJ136" s="91"/>
      <c r="CK136" s="91"/>
      <c r="CL136" s="91"/>
      <c r="CM136" s="91"/>
      <c r="CN136" s="91"/>
      <c r="CO136" s="91"/>
      <c r="CP136" s="91"/>
      <c r="CQ136" s="91"/>
      <c r="CR136" s="91"/>
      <c r="CS136" s="91"/>
      <c r="CT136" s="91"/>
      <c r="CU136" s="91"/>
      <c r="CV136" s="91"/>
      <c r="CW136" s="91"/>
      <c r="CX136" s="91"/>
      <c r="CY136" s="91"/>
      <c r="CZ136" s="91"/>
      <c r="DA136" s="91"/>
      <c r="DB136" s="91"/>
      <c r="DC136" s="91"/>
      <c r="DD136" s="91"/>
      <c r="DE136" s="91"/>
      <c r="DF136" s="91"/>
      <c r="DG136" s="91"/>
      <c r="DH136" s="91"/>
      <c r="DI136" s="91"/>
      <c r="DJ136" s="91"/>
      <c r="DK136" s="91"/>
      <c r="DL136" s="91"/>
      <c r="DM136" s="91"/>
      <c r="DN136" s="91"/>
      <c r="DO136" s="91"/>
      <c r="DP136" s="91"/>
      <c r="DQ136" s="91"/>
      <c r="DR136" s="91"/>
      <c r="DS136" s="91"/>
      <c r="DT136" s="91"/>
      <c r="DU136" s="91"/>
      <c r="DV136" s="91"/>
      <c r="DW136" s="91"/>
      <c r="DX136" s="91"/>
      <c r="DY136" s="91"/>
      <c r="DZ136" s="91"/>
      <c r="EA136" s="91"/>
      <c r="EB136" s="91"/>
      <c r="EC136" s="91"/>
    </row>
    <row r="137" ht="72.75" customHeight="1">
      <c r="A137" s="157"/>
      <c r="B137" s="92"/>
      <c r="C137" s="159"/>
      <c r="D137" s="160">
        <v>5.0</v>
      </c>
      <c r="E137" s="161" t="s">
        <v>197</v>
      </c>
      <c r="F137" s="162" t="s">
        <v>217</v>
      </c>
      <c r="G137" s="163" t="s">
        <v>199</v>
      </c>
      <c r="H137" s="164" t="s">
        <v>198</v>
      </c>
      <c r="I137" s="165" t="s">
        <v>309</v>
      </c>
      <c r="J137" s="164" t="s">
        <v>339</v>
      </c>
      <c r="K137" s="269" t="s">
        <v>340</v>
      </c>
      <c r="L137" s="164" t="s">
        <v>341</v>
      </c>
      <c r="M137" s="168" t="s">
        <v>96</v>
      </c>
      <c r="N137" s="168" t="s">
        <v>77</v>
      </c>
      <c r="O137" s="169" t="str">
        <f>VLOOKUP(M137,'MATRIZ CALIFICACIÓN'!$B$10:$C$24,2,FALSE)</f>
        <v>5</v>
      </c>
      <c r="P137" s="170" t="str">
        <f>HLOOKUP(N137,'MATRIZ CALIFICACIÓN'!$D$8:$H$9,2,FALSE)</f>
        <v>3</v>
      </c>
      <c r="Q137" s="171" t="str">
        <f>VALUE(CONCATENATE(O137,P137))</f>
        <v>53</v>
      </c>
      <c r="R137" s="168" t="str">
        <f>VLOOKUP(Q137,'MATRIZ CALIFICACIÓN'!$D$58:$E$82,2,FALSE)</f>
        <v>EXTREMA</v>
      </c>
      <c r="S137" s="158" t="s">
        <v>203</v>
      </c>
      <c r="T137" s="230" t="s">
        <v>342</v>
      </c>
      <c r="U137" s="172" t="s">
        <v>135</v>
      </c>
      <c r="V137" s="173" t="s">
        <v>343</v>
      </c>
      <c r="W137" s="174"/>
      <c r="X137" s="175"/>
      <c r="Y137" s="266" t="s">
        <v>161</v>
      </c>
      <c r="Z137" s="77"/>
      <c r="AA137" s="77"/>
      <c r="AB137" s="77"/>
      <c r="AC137" s="77"/>
      <c r="AD137" s="78"/>
      <c r="AE137" s="177" t="str">
        <f t="shared" si="30"/>
        <v/>
      </c>
      <c r="AF137" s="178" t="str">
        <f t="shared" si="31"/>
        <v/>
      </c>
      <c r="AG137" s="158" t="str">
        <f t="shared" ref="AG137:AH137" si="32">IF(SUM(AE137:AE141),AVERAGEIF(AE137:AE141,"&gt;0",AE137:AE141),1)</f>
        <v>1</v>
      </c>
      <c r="AH137" s="158" t="str">
        <f t="shared" si="32"/>
        <v>1</v>
      </c>
      <c r="AI137" s="158" t="str">
        <f t="shared" ref="AI137:AJ137" si="33">IF(AND(AG137&gt;=0,AG137&lt;=50),0,IF(AND(AG137&gt;50,AG137&lt;76),1,2))</f>
        <v>0</v>
      </c>
      <c r="AJ137" s="158" t="str">
        <f t="shared" si="33"/>
        <v>0</v>
      </c>
      <c r="AK137" s="179" t="str">
        <f t="shared" ref="AK137:AL137" si="34">IF(AI137&lt;O137,O137-AI137,O137)</f>
        <v>5</v>
      </c>
      <c r="AL137" s="158" t="str">
        <f t="shared" si="34"/>
        <v>3</v>
      </c>
      <c r="AM137" s="158" t="str">
        <f>VALUE(CONCATENATE(AK83:AK137,AL137))</f>
        <v>#VALUE!</v>
      </c>
      <c r="AN137" s="168" t="s">
        <v>206</v>
      </c>
      <c r="AO137" s="168" t="s">
        <v>218</v>
      </c>
      <c r="AP137" s="168" t="s">
        <v>208</v>
      </c>
      <c r="AQ137" s="180" t="s">
        <v>209</v>
      </c>
      <c r="AR137" s="180" t="s">
        <v>74</v>
      </c>
      <c r="AS137" s="77"/>
      <c r="AT137" s="77"/>
      <c r="AU137" s="78"/>
      <c r="AV137" s="164" t="s">
        <v>344</v>
      </c>
      <c r="AW137" s="164" t="s">
        <v>211</v>
      </c>
      <c r="AX137" s="164"/>
      <c r="AY137" s="164"/>
      <c r="AZ137" s="164"/>
      <c r="BA137" s="164"/>
      <c r="BB137" s="164"/>
      <c r="BC137" s="164"/>
      <c r="BD137" s="164"/>
      <c r="BE137" s="164"/>
      <c r="BF137" s="164"/>
      <c r="BG137" s="164"/>
      <c r="BH137" s="164"/>
      <c r="BI137" s="164"/>
      <c r="BJ137" s="164"/>
      <c r="BK137" s="164"/>
      <c r="BL137" s="164"/>
      <c r="BM137" s="164"/>
      <c r="BN137" s="164"/>
      <c r="BO137" s="164"/>
      <c r="BP137" s="158"/>
      <c r="BQ137" s="158"/>
      <c r="BR137" s="158"/>
      <c r="BS137" s="91"/>
      <c r="BT137" s="91"/>
      <c r="BU137" s="91"/>
      <c r="BV137" s="91"/>
      <c r="BW137" s="91"/>
      <c r="BX137" s="91"/>
      <c r="BY137" s="91"/>
      <c r="BZ137" s="91"/>
      <c r="CA137" s="91" t="s">
        <v>198</v>
      </c>
      <c r="CB137" s="91"/>
      <c r="CC137" s="91"/>
      <c r="CD137" s="91"/>
      <c r="CE137" s="91"/>
      <c r="CF137" s="91"/>
      <c r="CG137" s="91"/>
      <c r="CH137" s="91"/>
      <c r="CI137" s="91"/>
      <c r="CJ137" s="91" t="s">
        <v>215</v>
      </c>
      <c r="CK137" s="91"/>
      <c r="CL137" s="91"/>
      <c r="CM137" s="91"/>
      <c r="CN137" s="91"/>
      <c r="CO137" s="91"/>
      <c r="CP137" s="91"/>
      <c r="CQ137" s="91"/>
      <c r="CR137" s="91"/>
      <c r="CS137" s="91"/>
      <c r="CT137" s="91"/>
      <c r="CU137" s="91"/>
      <c r="CV137" s="91"/>
      <c r="CW137" s="91"/>
      <c r="CX137" s="91"/>
      <c r="CY137" s="91"/>
      <c r="CZ137" s="91"/>
      <c r="DA137" s="91"/>
      <c r="DB137" s="91"/>
      <c r="DC137" s="91"/>
      <c r="DD137" s="91"/>
      <c r="DE137" s="91"/>
      <c r="DF137" s="91"/>
      <c r="DG137" s="91"/>
      <c r="DH137" s="91"/>
      <c r="DI137" s="91"/>
      <c r="DJ137" s="91"/>
      <c r="DK137" s="91"/>
      <c r="DL137" s="91"/>
      <c r="DM137" s="91"/>
      <c r="DN137" s="91"/>
      <c r="DO137" s="91"/>
      <c r="DP137" s="91"/>
      <c r="DQ137" s="91"/>
      <c r="DR137" s="91"/>
      <c r="DS137" s="91"/>
      <c r="DT137" s="91"/>
      <c r="DU137" s="91"/>
      <c r="DV137" s="91"/>
      <c r="DW137" s="91"/>
      <c r="DX137" s="91"/>
      <c r="DY137" s="91"/>
      <c r="DZ137" s="91"/>
      <c r="EA137" s="91"/>
      <c r="EB137" s="91"/>
      <c r="EC137" s="91"/>
    </row>
    <row r="138" ht="20.25" customHeight="1">
      <c r="A138" s="188"/>
      <c r="B138" s="92"/>
      <c r="C138" s="189"/>
      <c r="D138" s="190"/>
      <c r="E138" s="161"/>
      <c r="F138" s="162"/>
      <c r="G138" s="191"/>
      <c r="H138" s="164"/>
      <c r="I138" s="92"/>
      <c r="J138" s="270" t="s">
        <v>345</v>
      </c>
      <c r="K138" s="92"/>
      <c r="L138" s="195" t="s">
        <v>346</v>
      </c>
      <c r="M138" s="92"/>
      <c r="N138" s="92"/>
      <c r="O138" s="56"/>
      <c r="P138" s="56"/>
      <c r="Q138" s="194"/>
      <c r="R138" s="92"/>
      <c r="S138" s="92"/>
      <c r="T138" s="206" t="s">
        <v>347</v>
      </c>
      <c r="U138" s="172" t="s">
        <v>135</v>
      </c>
      <c r="V138" s="196" t="s">
        <v>348</v>
      </c>
      <c r="W138" s="19"/>
      <c r="X138" s="197"/>
      <c r="Y138" s="190"/>
      <c r="AD138" s="198"/>
      <c r="AE138" s="177" t="str">
        <f t="shared" si="30"/>
        <v/>
      </c>
      <c r="AF138" s="178" t="str">
        <f t="shared" si="31"/>
        <v/>
      </c>
      <c r="AG138" s="92"/>
      <c r="AH138" s="92"/>
      <c r="AI138" s="92"/>
      <c r="AJ138" s="92"/>
      <c r="AK138" s="92"/>
      <c r="AL138" s="92"/>
      <c r="AM138" s="92"/>
      <c r="AN138" s="92"/>
      <c r="AO138" s="92"/>
      <c r="AP138" s="92"/>
      <c r="AQ138" s="190"/>
      <c r="AR138" s="190"/>
      <c r="AU138" s="198"/>
      <c r="AV138" s="195"/>
      <c r="AW138" s="195"/>
      <c r="AX138" s="195"/>
      <c r="AY138" s="195"/>
      <c r="AZ138" s="195"/>
      <c r="BA138" s="195"/>
      <c r="BB138" s="195"/>
      <c r="BC138" s="195"/>
      <c r="BD138" s="195"/>
      <c r="BE138" s="195"/>
      <c r="BF138" s="195"/>
      <c r="BG138" s="195"/>
      <c r="BH138" s="195"/>
      <c r="BI138" s="195"/>
      <c r="BJ138" s="195"/>
      <c r="BK138" s="195"/>
      <c r="BL138" s="195"/>
      <c r="BM138" s="195"/>
      <c r="BN138" s="195"/>
      <c r="BO138" s="195"/>
      <c r="BP138" s="92"/>
      <c r="BQ138" s="92"/>
      <c r="BR138" s="92"/>
      <c r="BS138" s="91"/>
      <c r="BT138" s="91"/>
      <c r="BU138" s="91"/>
      <c r="BV138" s="91"/>
      <c r="BW138" s="91"/>
      <c r="BX138" s="91"/>
      <c r="BY138" s="91"/>
      <c r="BZ138" s="91"/>
      <c r="CA138" s="91" t="s">
        <v>67</v>
      </c>
      <c r="CB138" s="91"/>
      <c r="CC138" s="91"/>
      <c r="CD138" s="91"/>
      <c r="CE138" s="91"/>
      <c r="CF138" s="91"/>
      <c r="CG138" s="91"/>
      <c r="CH138" s="91"/>
      <c r="CI138" s="91"/>
      <c r="CJ138" s="91" t="s">
        <v>203</v>
      </c>
      <c r="CK138" s="91"/>
      <c r="CL138" s="91"/>
      <c r="CM138" s="91"/>
      <c r="CN138" s="91"/>
      <c r="CO138" s="91"/>
      <c r="CP138" s="91"/>
      <c r="CQ138" s="91"/>
      <c r="CR138" s="91"/>
      <c r="CS138" s="91"/>
      <c r="CT138" s="91"/>
      <c r="CU138" s="91"/>
      <c r="CV138" s="91"/>
      <c r="CW138" s="91"/>
      <c r="CX138" s="91"/>
      <c r="CY138" s="91"/>
      <c r="CZ138" s="91"/>
      <c r="DA138" s="91"/>
      <c r="DB138" s="91"/>
      <c r="DC138" s="91"/>
      <c r="DD138" s="91"/>
      <c r="DE138" s="91"/>
      <c r="DF138" s="91"/>
      <c r="DG138" s="91"/>
      <c r="DH138" s="91"/>
      <c r="DI138" s="91"/>
      <c r="DJ138" s="91"/>
      <c r="DK138" s="91"/>
      <c r="DL138" s="91"/>
      <c r="DM138" s="91"/>
      <c r="DN138" s="91"/>
      <c r="DO138" s="91"/>
      <c r="DP138" s="91"/>
      <c r="DQ138" s="91"/>
      <c r="DR138" s="91"/>
      <c r="DS138" s="91"/>
      <c r="DT138" s="91"/>
      <c r="DU138" s="91"/>
      <c r="DV138" s="91"/>
      <c r="DW138" s="91"/>
      <c r="DX138" s="91"/>
      <c r="DY138" s="91"/>
      <c r="DZ138" s="91"/>
      <c r="EA138" s="91"/>
      <c r="EB138" s="91"/>
      <c r="EC138" s="91"/>
    </row>
    <row r="139" ht="20.25" customHeight="1">
      <c r="A139" s="188"/>
      <c r="B139" s="92"/>
      <c r="C139" s="189"/>
      <c r="D139" s="190"/>
      <c r="E139" s="161"/>
      <c r="F139" s="162"/>
      <c r="G139" s="191"/>
      <c r="H139" s="164"/>
      <c r="I139" s="92"/>
      <c r="J139" s="207" t="s">
        <v>349</v>
      </c>
      <c r="K139" s="92"/>
      <c r="L139" s="207" t="s">
        <v>202</v>
      </c>
      <c r="M139" s="92"/>
      <c r="N139" s="92"/>
      <c r="O139" s="56"/>
      <c r="P139" s="56"/>
      <c r="Q139" s="194"/>
      <c r="R139" s="92"/>
      <c r="S139" s="92"/>
      <c r="T139" s="207" t="s">
        <v>350</v>
      </c>
      <c r="U139" s="172" t="s">
        <v>138</v>
      </c>
      <c r="V139" s="196" t="s">
        <v>351</v>
      </c>
      <c r="W139" s="19"/>
      <c r="X139" s="197"/>
      <c r="Y139" s="190"/>
      <c r="AD139" s="198"/>
      <c r="AE139" s="158" t="str">
        <f t="shared" si="30"/>
        <v/>
      </c>
      <c r="AF139" s="178" t="str">
        <f t="shared" si="31"/>
        <v/>
      </c>
      <c r="AG139" s="92"/>
      <c r="AH139" s="92"/>
      <c r="AI139" s="92"/>
      <c r="AJ139" s="92"/>
      <c r="AK139" s="92"/>
      <c r="AL139" s="92"/>
      <c r="AM139" s="92"/>
      <c r="AN139" s="92"/>
      <c r="AO139" s="92"/>
      <c r="AP139" s="92"/>
      <c r="AQ139" s="190"/>
      <c r="AR139" s="190"/>
      <c r="AU139" s="198"/>
      <c r="AV139" s="207"/>
      <c r="AW139" s="207"/>
      <c r="AX139" s="207"/>
      <c r="AY139" s="207"/>
      <c r="AZ139" s="207"/>
      <c r="BA139" s="207"/>
      <c r="BB139" s="207"/>
      <c r="BC139" s="207"/>
      <c r="BD139" s="207"/>
      <c r="BE139" s="207"/>
      <c r="BF139" s="207"/>
      <c r="BG139" s="207"/>
      <c r="BH139" s="207"/>
      <c r="BI139" s="207"/>
      <c r="BJ139" s="207"/>
      <c r="BK139" s="207"/>
      <c r="BL139" s="207"/>
      <c r="BM139" s="207"/>
      <c r="BN139" s="207"/>
      <c r="BO139" s="207"/>
      <c r="BP139" s="92"/>
      <c r="BQ139" s="92"/>
      <c r="BR139" s="92"/>
      <c r="BS139" s="91"/>
      <c r="BT139" s="91"/>
      <c r="BU139" s="91"/>
      <c r="BV139" s="91"/>
      <c r="BW139" s="91"/>
      <c r="BX139" s="91"/>
      <c r="BY139" s="91"/>
      <c r="BZ139" s="91"/>
      <c r="CA139" s="91" t="s">
        <v>79</v>
      </c>
      <c r="CB139" s="91"/>
      <c r="CC139" s="91"/>
      <c r="CD139" s="91"/>
      <c r="CE139" s="91"/>
      <c r="CF139" s="91"/>
      <c r="CG139" s="91"/>
      <c r="CH139" s="91"/>
      <c r="CI139" s="91"/>
      <c r="CJ139" s="91" t="s">
        <v>209</v>
      </c>
      <c r="CK139" s="91"/>
      <c r="CL139" s="91"/>
      <c r="CM139" s="91"/>
      <c r="CN139" s="91"/>
      <c r="CO139" s="91"/>
      <c r="CP139" s="91"/>
      <c r="CQ139" s="91"/>
      <c r="CR139" s="91"/>
      <c r="CS139" s="91"/>
      <c r="CT139" s="91"/>
      <c r="CU139" s="91"/>
      <c r="CV139" s="91"/>
      <c r="CW139" s="91"/>
      <c r="CX139" s="91"/>
      <c r="CY139" s="91"/>
      <c r="CZ139" s="91"/>
      <c r="DA139" s="91"/>
      <c r="DB139" s="91"/>
      <c r="DC139" s="91"/>
      <c r="DD139" s="91"/>
      <c r="DE139" s="91"/>
      <c r="DF139" s="91"/>
      <c r="DG139" s="91"/>
      <c r="DH139" s="91"/>
      <c r="DI139" s="91"/>
      <c r="DJ139" s="91"/>
      <c r="DK139" s="91"/>
      <c r="DL139" s="91"/>
      <c r="DM139" s="91"/>
      <c r="DN139" s="91"/>
      <c r="DO139" s="91"/>
      <c r="DP139" s="91"/>
      <c r="DQ139" s="91"/>
      <c r="DR139" s="91"/>
      <c r="DS139" s="91"/>
      <c r="DT139" s="91"/>
      <c r="DU139" s="91"/>
      <c r="DV139" s="91"/>
      <c r="DW139" s="91"/>
      <c r="DX139" s="91"/>
      <c r="DY139" s="91"/>
      <c r="DZ139" s="91"/>
      <c r="EA139" s="91"/>
      <c r="EB139" s="91"/>
      <c r="EC139" s="91"/>
    </row>
    <row r="140" ht="33.75" customHeight="1">
      <c r="A140" s="188"/>
      <c r="B140" s="92"/>
      <c r="C140" s="189"/>
      <c r="D140" s="190"/>
      <c r="E140" s="161"/>
      <c r="F140" s="162"/>
      <c r="G140" s="191"/>
      <c r="H140" s="164"/>
      <c r="I140" s="92"/>
      <c r="J140" s="271" t="s">
        <v>352</v>
      </c>
      <c r="K140" s="92"/>
      <c r="L140" s="271" t="s">
        <v>353</v>
      </c>
      <c r="M140" s="92"/>
      <c r="N140" s="92"/>
      <c r="O140" s="56"/>
      <c r="P140" s="56"/>
      <c r="Q140" s="194"/>
      <c r="R140" s="92"/>
      <c r="S140" s="92"/>
      <c r="T140" s="271" t="s">
        <v>354</v>
      </c>
      <c r="U140" s="272" t="s">
        <v>135</v>
      </c>
      <c r="V140" s="273" t="s">
        <v>355</v>
      </c>
      <c r="W140" s="19"/>
      <c r="X140" s="197"/>
      <c r="Y140" s="190"/>
      <c r="AD140" s="198"/>
      <c r="AE140" s="111"/>
      <c r="AF140" s="111"/>
      <c r="AG140" s="92"/>
      <c r="AH140" s="92"/>
      <c r="AI140" s="92"/>
      <c r="AJ140" s="92"/>
      <c r="AK140" s="92"/>
      <c r="AL140" s="92"/>
      <c r="AM140" s="92"/>
      <c r="AN140" s="92"/>
      <c r="AO140" s="92"/>
      <c r="AP140" s="92"/>
      <c r="AQ140" s="190"/>
      <c r="AR140" s="190"/>
      <c r="AU140" s="198"/>
      <c r="AV140" s="207"/>
      <c r="AW140" s="207"/>
      <c r="AX140" s="207"/>
      <c r="AY140" s="207"/>
      <c r="AZ140" s="207"/>
      <c r="BA140" s="207"/>
      <c r="BB140" s="207"/>
      <c r="BC140" s="207"/>
      <c r="BD140" s="207"/>
      <c r="BE140" s="207"/>
      <c r="BF140" s="207"/>
      <c r="BG140" s="207"/>
      <c r="BH140" s="207"/>
      <c r="BI140" s="207"/>
      <c r="BJ140" s="207"/>
      <c r="BK140" s="207"/>
      <c r="BL140" s="207"/>
      <c r="BM140" s="207"/>
      <c r="BN140" s="207"/>
      <c r="BO140" s="207"/>
      <c r="BP140" s="92"/>
      <c r="BQ140" s="92"/>
      <c r="BR140" s="92"/>
      <c r="BS140" s="91"/>
      <c r="BT140" s="91"/>
      <c r="BU140" s="91"/>
      <c r="BV140" s="91"/>
      <c r="BW140" s="91"/>
      <c r="BX140" s="91"/>
      <c r="BY140" s="91"/>
      <c r="BZ140" s="91"/>
      <c r="CA140" s="91" t="s">
        <v>90</v>
      </c>
      <c r="CB140" s="91"/>
      <c r="CC140" s="91"/>
      <c r="CD140" s="91"/>
      <c r="CE140" s="91"/>
      <c r="CF140" s="91"/>
      <c r="CG140" s="91"/>
      <c r="CH140" s="91"/>
      <c r="CI140" s="91"/>
      <c r="CJ140" s="91" t="s">
        <v>246</v>
      </c>
      <c r="CK140" s="91"/>
      <c r="CL140" s="91"/>
      <c r="CM140" s="91"/>
      <c r="CN140" s="91"/>
      <c r="CO140" s="91"/>
      <c r="CP140" s="91"/>
      <c r="CQ140" s="91"/>
      <c r="CR140" s="91"/>
      <c r="CS140" s="91"/>
      <c r="CT140" s="91"/>
      <c r="CU140" s="91"/>
      <c r="CV140" s="91"/>
      <c r="CW140" s="91"/>
      <c r="CX140" s="91"/>
      <c r="CY140" s="91"/>
      <c r="CZ140" s="91"/>
      <c r="DA140" s="91"/>
      <c r="DB140" s="91"/>
      <c r="DC140" s="91"/>
      <c r="DD140" s="91"/>
      <c r="DE140" s="91"/>
      <c r="DF140" s="91"/>
      <c r="DG140" s="91"/>
      <c r="DH140" s="91"/>
      <c r="DI140" s="91"/>
      <c r="DJ140" s="91"/>
      <c r="DK140" s="91"/>
      <c r="DL140" s="91"/>
      <c r="DM140" s="91"/>
      <c r="DN140" s="91"/>
      <c r="DO140" s="91"/>
      <c r="DP140" s="91"/>
      <c r="DQ140" s="91"/>
      <c r="DR140" s="91"/>
      <c r="DS140" s="91"/>
      <c r="DT140" s="91"/>
      <c r="DU140" s="91"/>
      <c r="DV140" s="91"/>
      <c r="DW140" s="91"/>
      <c r="DX140" s="91"/>
      <c r="DY140" s="91"/>
      <c r="DZ140" s="91"/>
      <c r="EA140" s="91"/>
      <c r="EB140" s="91"/>
      <c r="EC140" s="91"/>
    </row>
    <row r="141" ht="33.75" customHeight="1">
      <c r="A141" s="229"/>
      <c r="B141" s="92"/>
      <c r="C141" s="230"/>
      <c r="D141" s="99"/>
      <c r="E141" s="161"/>
      <c r="F141" s="162"/>
      <c r="G141" s="231"/>
      <c r="H141" s="164"/>
      <c r="I141" s="111"/>
      <c r="J141" s="233"/>
      <c r="K141" s="111"/>
      <c r="L141" s="233"/>
      <c r="M141" s="111"/>
      <c r="N141" s="111"/>
      <c r="O141" s="136"/>
      <c r="P141" s="136"/>
      <c r="Q141" s="137"/>
      <c r="R141" s="111"/>
      <c r="S141" s="111"/>
      <c r="T141" s="233"/>
      <c r="U141" s="172"/>
      <c r="V141" s="234"/>
      <c r="W141" s="235"/>
      <c r="X141" s="236"/>
      <c r="Y141" s="99"/>
      <c r="Z141" s="100"/>
      <c r="AA141" s="100"/>
      <c r="AB141" s="100"/>
      <c r="AC141" s="100"/>
      <c r="AD141" s="101"/>
      <c r="AE141" s="177" t="str">
        <f t="shared" ref="AE141:AE144" si="35">IF(AD141="","",IF(AD141="PROBABILIDAD",SUM(W141+Z141+AC141),0))</f>
        <v/>
      </c>
      <c r="AF141" s="237" t="str">
        <f t="shared" ref="AF141:AF144" si="36">IF(AD141="","",IF(AD141="IMPACTO",SUM(W141+Z141+AC141),0))</f>
        <v/>
      </c>
      <c r="AG141" s="111"/>
      <c r="AH141" s="111"/>
      <c r="AI141" s="111"/>
      <c r="AJ141" s="111"/>
      <c r="AK141" s="111"/>
      <c r="AL141" s="111"/>
      <c r="AM141" s="111"/>
      <c r="AN141" s="111"/>
      <c r="AO141" s="111"/>
      <c r="AP141" s="111"/>
      <c r="AQ141" s="99"/>
      <c r="AR141" s="99"/>
      <c r="AS141" s="100"/>
      <c r="AT141" s="100"/>
      <c r="AU141" s="101"/>
      <c r="AV141" s="233"/>
      <c r="AW141" s="233"/>
      <c r="AX141" s="233"/>
      <c r="AY141" s="233"/>
      <c r="AZ141" s="233"/>
      <c r="BA141" s="233"/>
      <c r="BB141" s="233"/>
      <c r="BC141" s="233"/>
      <c r="BD141" s="233"/>
      <c r="BE141" s="233"/>
      <c r="BF141" s="233"/>
      <c r="BG141" s="233"/>
      <c r="BH141" s="233"/>
      <c r="BI141" s="233"/>
      <c r="BJ141" s="233"/>
      <c r="BK141" s="233"/>
      <c r="BL141" s="233"/>
      <c r="BM141" s="233"/>
      <c r="BN141" s="233"/>
      <c r="BO141" s="233"/>
      <c r="BP141" s="111"/>
      <c r="BQ141" s="111"/>
      <c r="BR141" s="111"/>
      <c r="BS141" s="91"/>
      <c r="BT141" s="91"/>
      <c r="BU141" s="91"/>
      <c r="BV141" s="91"/>
      <c r="BW141" s="91"/>
      <c r="BX141" s="91"/>
      <c r="BY141" s="91"/>
      <c r="BZ141" s="91"/>
      <c r="CA141" s="91" t="s">
        <v>99</v>
      </c>
      <c r="CB141" s="91"/>
      <c r="CC141" s="91"/>
      <c r="CD141" s="91"/>
      <c r="CE141" s="91"/>
      <c r="CF141" s="91"/>
      <c r="CG141" s="91"/>
      <c r="CH141" s="91"/>
      <c r="CI141" s="91"/>
      <c r="CJ141" s="91"/>
      <c r="CK141" s="91"/>
      <c r="CL141" s="91"/>
      <c r="CM141" s="91"/>
      <c r="CN141" s="91"/>
      <c r="CO141" s="91"/>
      <c r="CP141" s="91"/>
      <c r="CQ141" s="91"/>
      <c r="CR141" s="91"/>
      <c r="CS141" s="91"/>
      <c r="CT141" s="91"/>
      <c r="CU141" s="91"/>
      <c r="CV141" s="91"/>
      <c r="CW141" s="91"/>
      <c r="CX141" s="91"/>
      <c r="CY141" s="91"/>
      <c r="CZ141" s="91"/>
      <c r="DA141" s="91"/>
      <c r="DB141" s="91"/>
      <c r="DC141" s="91"/>
      <c r="DD141" s="91"/>
      <c r="DE141" s="91"/>
      <c r="DF141" s="91"/>
      <c r="DG141" s="91"/>
      <c r="DH141" s="91"/>
      <c r="DI141" s="91"/>
      <c r="DJ141" s="91"/>
      <c r="DK141" s="91"/>
      <c r="DL141" s="91"/>
      <c r="DM141" s="91"/>
      <c r="DN141" s="91"/>
      <c r="DO141" s="91"/>
      <c r="DP141" s="91"/>
      <c r="DQ141" s="91"/>
      <c r="DR141" s="91"/>
      <c r="DS141" s="91"/>
      <c r="DT141" s="91"/>
      <c r="DU141" s="91"/>
      <c r="DV141" s="91"/>
      <c r="DW141" s="91"/>
      <c r="DX141" s="91"/>
      <c r="DY141" s="91"/>
      <c r="DZ141" s="91"/>
      <c r="EA141" s="91"/>
      <c r="EB141" s="91"/>
      <c r="EC141" s="91"/>
    </row>
    <row r="142" ht="41.25" customHeight="1">
      <c r="A142" s="157"/>
      <c r="B142" s="92"/>
      <c r="C142" s="159"/>
      <c r="D142" s="160"/>
      <c r="E142" s="161"/>
      <c r="F142" s="162"/>
      <c r="G142" s="163"/>
      <c r="H142" s="164"/>
      <c r="I142" s="165"/>
      <c r="J142" s="164"/>
      <c r="K142" s="165"/>
      <c r="L142" s="164"/>
      <c r="M142" s="168"/>
      <c r="N142" s="168"/>
      <c r="O142" s="169"/>
      <c r="P142" s="170"/>
      <c r="Q142" s="171"/>
      <c r="R142" s="168"/>
      <c r="S142" s="158"/>
      <c r="T142" s="164"/>
      <c r="U142" s="172"/>
      <c r="V142" s="173"/>
      <c r="W142" s="174"/>
      <c r="X142" s="175"/>
      <c r="Y142" s="266" t="s">
        <v>161</v>
      </c>
      <c r="Z142" s="77"/>
      <c r="AA142" s="77"/>
      <c r="AB142" s="77"/>
      <c r="AC142" s="77"/>
      <c r="AD142" s="78"/>
      <c r="AE142" s="177" t="str">
        <f t="shared" si="35"/>
        <v/>
      </c>
      <c r="AF142" s="178" t="str">
        <f t="shared" si="36"/>
        <v/>
      </c>
      <c r="AG142" s="158" t="str">
        <f t="shared" ref="AG142:AH142" si="37">IF(SUM(AE142:AE146),AVERAGEIF(AE142:AE146,"&gt;0",AE142:AE146),1)</f>
        <v>1</v>
      </c>
      <c r="AH142" s="158" t="str">
        <f t="shared" si="37"/>
        <v>1</v>
      </c>
      <c r="AI142" s="158" t="str">
        <f t="shared" ref="AI142:AJ142" si="38">IF(AND(AG142&gt;=0,AG142&lt;=50),0,IF(AND(AG142&gt;50,AG142&lt;76),1,2))</f>
        <v>0</v>
      </c>
      <c r="AJ142" s="158" t="str">
        <f t="shared" si="38"/>
        <v>0</v>
      </c>
      <c r="AK142" s="179" t="str">
        <f t="shared" ref="AK142:AL142" si="39">IF(AI142&lt;O142,O142-AI142,O142)</f>
        <v/>
      </c>
      <c r="AL142" s="158" t="str">
        <f t="shared" si="39"/>
        <v/>
      </c>
      <c r="AM142" s="158" t="str">
        <f>VALUE(CONCATENATE(AK83:AK142,AL142))</f>
        <v>#VALUE!</v>
      </c>
      <c r="AN142" s="168"/>
      <c r="AO142" s="168"/>
      <c r="AP142" s="168"/>
      <c r="AQ142" s="180"/>
      <c r="AR142" s="164"/>
      <c r="AS142" s="164"/>
      <c r="AT142" s="164"/>
      <c r="AU142" s="164"/>
      <c r="AV142" s="164"/>
      <c r="AW142" s="164"/>
      <c r="AX142" s="164"/>
      <c r="AY142" s="164"/>
      <c r="AZ142" s="164"/>
      <c r="BA142" s="164"/>
      <c r="BB142" s="164"/>
      <c r="BC142" s="164"/>
      <c r="BD142" s="164"/>
      <c r="BE142" s="164"/>
      <c r="BF142" s="164"/>
      <c r="BG142" s="164"/>
      <c r="BH142" s="164"/>
      <c r="BI142" s="164"/>
      <c r="BJ142" s="164"/>
      <c r="BK142" s="164"/>
      <c r="BL142" s="164"/>
      <c r="BM142" s="164"/>
      <c r="BN142" s="164"/>
      <c r="BO142" s="164"/>
      <c r="BP142" s="158"/>
      <c r="BQ142" s="158"/>
      <c r="BR142" s="158"/>
      <c r="BS142" s="91"/>
      <c r="BT142" s="91"/>
      <c r="BU142" s="91"/>
      <c r="BV142" s="91"/>
      <c r="BW142" s="91"/>
      <c r="BX142" s="91"/>
      <c r="BY142" s="91"/>
      <c r="BZ142" s="91"/>
      <c r="CA142" s="91" t="s">
        <v>198</v>
      </c>
      <c r="CB142" s="91"/>
      <c r="CC142" s="91"/>
      <c r="CD142" s="91"/>
      <c r="CE142" s="91"/>
      <c r="CF142" s="91"/>
      <c r="CG142" s="91"/>
      <c r="CH142" s="91"/>
      <c r="CI142" s="91"/>
      <c r="CJ142" s="91" t="s">
        <v>215</v>
      </c>
      <c r="CK142" s="91"/>
      <c r="CL142" s="91"/>
      <c r="CM142" s="91"/>
      <c r="CN142" s="91"/>
      <c r="CO142" s="91"/>
      <c r="CP142" s="91"/>
      <c r="CQ142" s="91"/>
      <c r="CR142" s="91"/>
      <c r="CS142" s="91"/>
      <c r="CT142" s="91"/>
      <c r="CU142" s="91"/>
      <c r="CV142" s="91"/>
      <c r="CW142" s="91"/>
      <c r="CX142" s="91"/>
      <c r="CY142" s="91"/>
      <c r="CZ142" s="91"/>
      <c r="DA142" s="91"/>
      <c r="DB142" s="91"/>
      <c r="DC142" s="91"/>
      <c r="DD142" s="91"/>
      <c r="DE142" s="91"/>
      <c r="DF142" s="91"/>
      <c r="DG142" s="91"/>
      <c r="DH142" s="91"/>
      <c r="DI142" s="91"/>
      <c r="DJ142" s="91"/>
      <c r="DK142" s="91"/>
      <c r="DL142" s="91"/>
      <c r="DM142" s="91"/>
      <c r="DN142" s="91"/>
      <c r="DO142" s="91"/>
      <c r="DP142" s="91"/>
      <c r="DQ142" s="91"/>
      <c r="DR142" s="91"/>
      <c r="DS142" s="91"/>
      <c r="DT142" s="91"/>
      <c r="DU142" s="91"/>
      <c r="DV142" s="91"/>
      <c r="DW142" s="91"/>
      <c r="DX142" s="91"/>
      <c r="DY142" s="91"/>
      <c r="DZ142" s="91"/>
      <c r="EA142" s="91"/>
      <c r="EB142" s="91"/>
      <c r="EC142" s="91"/>
    </row>
    <row r="143" ht="41.25" customHeight="1">
      <c r="A143" s="188"/>
      <c r="B143" s="92"/>
      <c r="C143" s="189"/>
      <c r="D143" s="190"/>
      <c r="E143" s="161"/>
      <c r="F143" s="162"/>
      <c r="G143" s="191"/>
      <c r="H143" s="164"/>
      <c r="I143" s="92"/>
      <c r="J143" s="195"/>
      <c r="K143" s="92"/>
      <c r="L143" s="195"/>
      <c r="M143" s="92"/>
      <c r="N143" s="92"/>
      <c r="O143" s="56"/>
      <c r="P143" s="56"/>
      <c r="Q143" s="194"/>
      <c r="R143" s="92"/>
      <c r="S143" s="92"/>
      <c r="T143" s="195"/>
      <c r="U143" s="172"/>
      <c r="V143" s="196"/>
      <c r="W143" s="19"/>
      <c r="X143" s="197"/>
      <c r="Y143" s="190"/>
      <c r="AD143" s="198"/>
      <c r="AE143" s="177" t="str">
        <f t="shared" si="35"/>
        <v/>
      </c>
      <c r="AF143" s="178" t="str">
        <f t="shared" si="36"/>
        <v/>
      </c>
      <c r="AG143" s="92"/>
      <c r="AH143" s="92"/>
      <c r="AI143" s="92"/>
      <c r="AJ143" s="92"/>
      <c r="AK143" s="92"/>
      <c r="AL143" s="92"/>
      <c r="AM143" s="92"/>
      <c r="AN143" s="92"/>
      <c r="AO143" s="92"/>
      <c r="AP143" s="92"/>
      <c r="AQ143" s="190"/>
      <c r="AR143" s="195"/>
      <c r="AS143" s="195"/>
      <c r="AT143" s="195"/>
      <c r="AU143" s="195"/>
      <c r="AV143" s="195"/>
      <c r="AW143" s="195"/>
      <c r="AX143" s="195"/>
      <c r="AY143" s="195"/>
      <c r="AZ143" s="195"/>
      <c r="BA143" s="195"/>
      <c r="BB143" s="195"/>
      <c r="BC143" s="195"/>
      <c r="BD143" s="195"/>
      <c r="BE143" s="195"/>
      <c r="BF143" s="195"/>
      <c r="BG143" s="195"/>
      <c r="BH143" s="195"/>
      <c r="BI143" s="195"/>
      <c r="BJ143" s="195"/>
      <c r="BK143" s="195"/>
      <c r="BL143" s="195"/>
      <c r="BM143" s="195"/>
      <c r="BN143" s="195"/>
      <c r="BO143" s="195"/>
      <c r="BP143" s="92"/>
      <c r="BQ143" s="92"/>
      <c r="BR143" s="92"/>
      <c r="BS143" s="91"/>
      <c r="BT143" s="91"/>
      <c r="BU143" s="91"/>
      <c r="BV143" s="91"/>
      <c r="BW143" s="91"/>
      <c r="BX143" s="91"/>
      <c r="BY143" s="91"/>
      <c r="BZ143" s="91"/>
      <c r="CA143" s="91" t="s">
        <v>67</v>
      </c>
      <c r="CB143" s="91"/>
      <c r="CC143" s="91"/>
      <c r="CD143" s="91"/>
      <c r="CE143" s="91"/>
      <c r="CF143" s="91"/>
      <c r="CG143" s="91"/>
      <c r="CH143" s="91"/>
      <c r="CI143" s="91"/>
      <c r="CJ143" s="91" t="s">
        <v>203</v>
      </c>
      <c r="CK143" s="91"/>
      <c r="CL143" s="91"/>
      <c r="CM143" s="91"/>
      <c r="CN143" s="91"/>
      <c r="CO143" s="91"/>
      <c r="CP143" s="91"/>
      <c r="CQ143" s="91"/>
      <c r="CR143" s="91"/>
      <c r="CS143" s="91"/>
      <c r="CT143" s="91"/>
      <c r="CU143" s="91"/>
      <c r="CV143" s="91"/>
      <c r="CW143" s="91"/>
      <c r="CX143" s="91"/>
      <c r="CY143" s="91"/>
      <c r="CZ143" s="91"/>
      <c r="DA143" s="91"/>
      <c r="DB143" s="91"/>
      <c r="DC143" s="91"/>
      <c r="DD143" s="91"/>
      <c r="DE143" s="91"/>
      <c r="DF143" s="91"/>
      <c r="DG143" s="91"/>
      <c r="DH143" s="91"/>
      <c r="DI143" s="91"/>
      <c r="DJ143" s="91"/>
      <c r="DK143" s="91"/>
      <c r="DL143" s="91"/>
      <c r="DM143" s="91"/>
      <c r="DN143" s="91"/>
      <c r="DO143" s="91"/>
      <c r="DP143" s="91"/>
      <c r="DQ143" s="91"/>
      <c r="DR143" s="91"/>
      <c r="DS143" s="91"/>
      <c r="DT143" s="91"/>
      <c r="DU143" s="91"/>
      <c r="DV143" s="91"/>
      <c r="DW143" s="91"/>
      <c r="DX143" s="91"/>
      <c r="DY143" s="91"/>
      <c r="DZ143" s="91"/>
      <c r="EA143" s="91"/>
      <c r="EB143" s="91"/>
      <c r="EC143" s="91"/>
    </row>
    <row r="144" ht="41.25" customHeight="1">
      <c r="A144" s="188"/>
      <c r="B144" s="92"/>
      <c r="C144" s="189"/>
      <c r="D144" s="190"/>
      <c r="E144" s="161"/>
      <c r="F144" s="162"/>
      <c r="G144" s="191"/>
      <c r="H144" s="164"/>
      <c r="I144" s="92"/>
      <c r="J144" s="207"/>
      <c r="K144" s="92"/>
      <c r="L144" s="207"/>
      <c r="M144" s="92"/>
      <c r="N144" s="92"/>
      <c r="O144" s="56"/>
      <c r="P144" s="56"/>
      <c r="Q144" s="194"/>
      <c r="R144" s="92"/>
      <c r="S144" s="92"/>
      <c r="T144" s="207"/>
      <c r="U144" s="172"/>
      <c r="V144" s="196"/>
      <c r="W144" s="19"/>
      <c r="X144" s="197"/>
      <c r="Y144" s="190"/>
      <c r="AD144" s="198"/>
      <c r="AE144" s="158" t="str">
        <f t="shared" si="35"/>
        <v/>
      </c>
      <c r="AF144" s="178" t="str">
        <f t="shared" si="36"/>
        <v/>
      </c>
      <c r="AG144" s="92"/>
      <c r="AH144" s="92"/>
      <c r="AI144" s="92"/>
      <c r="AJ144" s="92"/>
      <c r="AK144" s="92"/>
      <c r="AL144" s="92"/>
      <c r="AM144" s="92"/>
      <c r="AN144" s="92"/>
      <c r="AO144" s="92"/>
      <c r="AP144" s="92"/>
      <c r="AQ144" s="190"/>
      <c r="AR144" s="207"/>
      <c r="AS144" s="207"/>
      <c r="AT144" s="207"/>
      <c r="AU144" s="207"/>
      <c r="AV144" s="207"/>
      <c r="AW144" s="207"/>
      <c r="AX144" s="207"/>
      <c r="AY144" s="207"/>
      <c r="AZ144" s="207"/>
      <c r="BA144" s="207"/>
      <c r="BB144" s="207"/>
      <c r="BC144" s="207"/>
      <c r="BD144" s="207"/>
      <c r="BE144" s="207"/>
      <c r="BF144" s="207"/>
      <c r="BG144" s="207"/>
      <c r="BH144" s="207"/>
      <c r="BI144" s="207"/>
      <c r="BJ144" s="207"/>
      <c r="BK144" s="207"/>
      <c r="BL144" s="207"/>
      <c r="BM144" s="207"/>
      <c r="BN144" s="207"/>
      <c r="BO144" s="207"/>
      <c r="BP144" s="92"/>
      <c r="BQ144" s="92"/>
      <c r="BR144" s="92"/>
      <c r="BS144" s="91"/>
      <c r="BT144" s="91"/>
      <c r="BU144" s="91"/>
      <c r="BV144" s="91"/>
      <c r="BW144" s="91"/>
      <c r="BX144" s="91"/>
      <c r="BY144" s="91"/>
      <c r="BZ144" s="91"/>
      <c r="CA144" s="91" t="s">
        <v>79</v>
      </c>
      <c r="CB144" s="91"/>
      <c r="CC144" s="91"/>
      <c r="CD144" s="91"/>
      <c r="CE144" s="91"/>
      <c r="CF144" s="91"/>
      <c r="CG144" s="91"/>
      <c r="CH144" s="91"/>
      <c r="CI144" s="91"/>
      <c r="CJ144" s="91" t="s">
        <v>209</v>
      </c>
      <c r="CK144" s="91"/>
      <c r="CL144" s="91"/>
      <c r="CM144" s="91"/>
      <c r="CN144" s="91"/>
      <c r="CO144" s="91"/>
      <c r="CP144" s="91"/>
      <c r="CQ144" s="91"/>
      <c r="CR144" s="91"/>
      <c r="CS144" s="91"/>
      <c r="CT144" s="91"/>
      <c r="CU144" s="91"/>
      <c r="CV144" s="91"/>
      <c r="CW144" s="91"/>
      <c r="CX144" s="91"/>
      <c r="CY144" s="91"/>
      <c r="CZ144" s="91"/>
      <c r="DA144" s="91"/>
      <c r="DB144" s="91"/>
      <c r="DC144" s="91"/>
      <c r="DD144" s="91"/>
      <c r="DE144" s="91"/>
      <c r="DF144" s="91"/>
      <c r="DG144" s="91"/>
      <c r="DH144" s="91"/>
      <c r="DI144" s="91"/>
      <c r="DJ144" s="91"/>
      <c r="DK144" s="91"/>
      <c r="DL144" s="91"/>
      <c r="DM144" s="91"/>
      <c r="DN144" s="91"/>
      <c r="DO144" s="91"/>
      <c r="DP144" s="91"/>
      <c r="DQ144" s="91"/>
      <c r="DR144" s="91"/>
      <c r="DS144" s="91"/>
      <c r="DT144" s="91"/>
      <c r="DU144" s="91"/>
      <c r="DV144" s="91"/>
      <c r="DW144" s="91"/>
      <c r="DX144" s="91"/>
      <c r="DY144" s="91"/>
      <c r="DZ144" s="91"/>
      <c r="EA144" s="91"/>
      <c r="EB144" s="91"/>
      <c r="EC144" s="91"/>
    </row>
    <row r="145" ht="41.25" customHeight="1">
      <c r="A145" s="188"/>
      <c r="B145" s="92"/>
      <c r="C145" s="189"/>
      <c r="D145" s="190"/>
      <c r="E145" s="161"/>
      <c r="F145" s="162"/>
      <c r="G145" s="191"/>
      <c r="H145" s="164"/>
      <c r="I145" s="92"/>
      <c r="J145" s="207"/>
      <c r="K145" s="92"/>
      <c r="L145" s="207"/>
      <c r="M145" s="92"/>
      <c r="N145" s="92"/>
      <c r="O145" s="56"/>
      <c r="P145" s="56"/>
      <c r="Q145" s="194"/>
      <c r="R145" s="92"/>
      <c r="S145" s="92"/>
      <c r="T145" s="207"/>
      <c r="U145" s="172"/>
      <c r="V145" s="196"/>
      <c r="W145" s="19"/>
      <c r="X145" s="197"/>
      <c r="Y145" s="190"/>
      <c r="AD145" s="198"/>
      <c r="AE145" s="111"/>
      <c r="AF145" s="111"/>
      <c r="AG145" s="92"/>
      <c r="AH145" s="92"/>
      <c r="AI145" s="92"/>
      <c r="AJ145" s="92"/>
      <c r="AK145" s="92"/>
      <c r="AL145" s="92"/>
      <c r="AM145" s="92"/>
      <c r="AN145" s="92"/>
      <c r="AO145" s="92"/>
      <c r="AP145" s="92"/>
      <c r="AQ145" s="190"/>
      <c r="AR145" s="207"/>
      <c r="AS145" s="207"/>
      <c r="AT145" s="207"/>
      <c r="AU145" s="207"/>
      <c r="AV145" s="207"/>
      <c r="AW145" s="207"/>
      <c r="AX145" s="207"/>
      <c r="AY145" s="207"/>
      <c r="AZ145" s="207"/>
      <c r="BA145" s="207"/>
      <c r="BB145" s="207"/>
      <c r="BC145" s="207"/>
      <c r="BD145" s="207"/>
      <c r="BE145" s="207"/>
      <c r="BF145" s="207"/>
      <c r="BG145" s="207"/>
      <c r="BH145" s="207"/>
      <c r="BI145" s="207"/>
      <c r="BJ145" s="207"/>
      <c r="BK145" s="207"/>
      <c r="BL145" s="207"/>
      <c r="BM145" s="207"/>
      <c r="BN145" s="207"/>
      <c r="BO145" s="207"/>
      <c r="BP145" s="92"/>
      <c r="BQ145" s="92"/>
      <c r="BR145" s="92"/>
      <c r="BS145" s="91"/>
      <c r="BT145" s="91"/>
      <c r="BU145" s="91"/>
      <c r="BV145" s="91"/>
      <c r="BW145" s="91"/>
      <c r="BX145" s="91"/>
      <c r="BY145" s="91"/>
      <c r="BZ145" s="91"/>
      <c r="CA145" s="91" t="s">
        <v>90</v>
      </c>
      <c r="CB145" s="91"/>
      <c r="CC145" s="91"/>
      <c r="CD145" s="91"/>
      <c r="CE145" s="91"/>
      <c r="CF145" s="91"/>
      <c r="CG145" s="91"/>
      <c r="CH145" s="91"/>
      <c r="CI145" s="91"/>
      <c r="CJ145" s="91" t="s">
        <v>246</v>
      </c>
      <c r="CK145" s="91"/>
      <c r="CL145" s="91"/>
      <c r="CM145" s="91"/>
      <c r="CN145" s="91"/>
      <c r="CO145" s="91"/>
      <c r="CP145" s="91"/>
      <c r="CQ145" s="91"/>
      <c r="CR145" s="91"/>
      <c r="CS145" s="91"/>
      <c r="CT145" s="91"/>
      <c r="CU145" s="91"/>
      <c r="CV145" s="91"/>
      <c r="CW145" s="91"/>
      <c r="CX145" s="91"/>
      <c r="CY145" s="91"/>
      <c r="CZ145" s="91"/>
      <c r="DA145" s="91"/>
      <c r="DB145" s="91"/>
      <c r="DC145" s="91"/>
      <c r="DD145" s="91"/>
      <c r="DE145" s="91"/>
      <c r="DF145" s="91"/>
      <c r="DG145" s="91"/>
      <c r="DH145" s="91"/>
      <c r="DI145" s="91"/>
      <c r="DJ145" s="91"/>
      <c r="DK145" s="91"/>
      <c r="DL145" s="91"/>
      <c r="DM145" s="91"/>
      <c r="DN145" s="91"/>
      <c r="DO145" s="91"/>
      <c r="DP145" s="91"/>
      <c r="DQ145" s="91"/>
      <c r="DR145" s="91"/>
      <c r="DS145" s="91"/>
      <c r="DT145" s="91"/>
      <c r="DU145" s="91"/>
      <c r="DV145" s="91"/>
      <c r="DW145" s="91"/>
      <c r="DX145" s="91"/>
      <c r="DY145" s="91"/>
      <c r="DZ145" s="91"/>
      <c r="EA145" s="91"/>
      <c r="EB145" s="91"/>
      <c r="EC145" s="91"/>
    </row>
    <row r="146" ht="41.25" customHeight="1">
      <c r="A146" s="229"/>
      <c r="B146" s="92"/>
      <c r="C146" s="230"/>
      <c r="D146" s="99"/>
      <c r="E146" s="161"/>
      <c r="F146" s="162"/>
      <c r="G146" s="231"/>
      <c r="H146" s="164"/>
      <c r="I146" s="111"/>
      <c r="J146" s="233"/>
      <c r="K146" s="111"/>
      <c r="L146" s="233"/>
      <c r="M146" s="111"/>
      <c r="N146" s="111"/>
      <c r="O146" s="136"/>
      <c r="P146" s="136"/>
      <c r="Q146" s="137"/>
      <c r="R146" s="111"/>
      <c r="S146" s="111"/>
      <c r="T146" s="233"/>
      <c r="U146" s="172"/>
      <c r="V146" s="234"/>
      <c r="W146" s="235"/>
      <c r="X146" s="236"/>
      <c r="Y146" s="99"/>
      <c r="Z146" s="100"/>
      <c r="AA146" s="100"/>
      <c r="AB146" s="100"/>
      <c r="AC146" s="100"/>
      <c r="AD146" s="101"/>
      <c r="AE146" s="177" t="str">
        <f t="shared" ref="AE146:AE149" si="40">IF(AD146="","",IF(AD146="PROBABILIDAD",SUM(W146+Z146+AC146),0))</f>
        <v/>
      </c>
      <c r="AF146" s="237" t="str">
        <f t="shared" ref="AF146:AF149" si="41">IF(AD146="","",IF(AD146="IMPACTO",SUM(W146+Z146+AC146),0))</f>
        <v/>
      </c>
      <c r="AG146" s="111"/>
      <c r="AH146" s="111"/>
      <c r="AI146" s="111"/>
      <c r="AJ146" s="111"/>
      <c r="AK146" s="111"/>
      <c r="AL146" s="111"/>
      <c r="AM146" s="111"/>
      <c r="AN146" s="111"/>
      <c r="AO146" s="111"/>
      <c r="AP146" s="111"/>
      <c r="AQ146" s="99"/>
      <c r="AR146" s="233"/>
      <c r="AS146" s="233"/>
      <c r="AT146" s="233"/>
      <c r="AU146" s="233"/>
      <c r="AV146" s="233"/>
      <c r="AW146" s="233"/>
      <c r="AX146" s="233"/>
      <c r="AY146" s="233"/>
      <c r="AZ146" s="233"/>
      <c r="BA146" s="233"/>
      <c r="BB146" s="233"/>
      <c r="BC146" s="233"/>
      <c r="BD146" s="233"/>
      <c r="BE146" s="233"/>
      <c r="BF146" s="233"/>
      <c r="BG146" s="233"/>
      <c r="BH146" s="233"/>
      <c r="BI146" s="233"/>
      <c r="BJ146" s="233"/>
      <c r="BK146" s="233"/>
      <c r="BL146" s="233"/>
      <c r="BM146" s="233"/>
      <c r="BN146" s="233"/>
      <c r="BO146" s="233"/>
      <c r="BP146" s="111"/>
      <c r="BQ146" s="111"/>
      <c r="BR146" s="111"/>
      <c r="BS146" s="91"/>
      <c r="BT146" s="91"/>
      <c r="BU146" s="91"/>
      <c r="BV146" s="91"/>
      <c r="BW146" s="91"/>
      <c r="BX146" s="91"/>
      <c r="BY146" s="91"/>
      <c r="BZ146" s="91"/>
      <c r="CA146" s="91" t="s">
        <v>99</v>
      </c>
      <c r="CB146" s="91"/>
      <c r="CC146" s="91"/>
      <c r="CD146" s="91"/>
      <c r="CE146" s="91"/>
      <c r="CF146" s="91"/>
      <c r="CG146" s="91"/>
      <c r="CH146" s="91"/>
      <c r="CI146" s="91"/>
      <c r="CJ146" s="91"/>
      <c r="CK146" s="91"/>
      <c r="CL146" s="91"/>
      <c r="CM146" s="91"/>
      <c r="CN146" s="91"/>
      <c r="CO146" s="91"/>
      <c r="CP146" s="91"/>
      <c r="CQ146" s="91"/>
      <c r="CR146" s="91"/>
      <c r="CS146" s="91"/>
      <c r="CT146" s="91"/>
      <c r="CU146" s="91"/>
      <c r="CV146" s="91"/>
      <c r="CW146" s="91"/>
      <c r="CX146" s="91"/>
      <c r="CY146" s="91"/>
      <c r="CZ146" s="91"/>
      <c r="DA146" s="91"/>
      <c r="DB146" s="91"/>
      <c r="DC146" s="91"/>
      <c r="DD146" s="91"/>
      <c r="DE146" s="91"/>
      <c r="DF146" s="91"/>
      <c r="DG146" s="91"/>
      <c r="DH146" s="91"/>
      <c r="DI146" s="91"/>
      <c r="DJ146" s="91"/>
      <c r="DK146" s="91"/>
      <c r="DL146" s="91"/>
      <c r="DM146" s="91"/>
      <c r="DN146" s="91"/>
      <c r="DO146" s="91"/>
      <c r="DP146" s="91"/>
      <c r="DQ146" s="91"/>
      <c r="DR146" s="91"/>
      <c r="DS146" s="91"/>
      <c r="DT146" s="91"/>
      <c r="DU146" s="91"/>
      <c r="DV146" s="91"/>
      <c r="DW146" s="91"/>
      <c r="DX146" s="91"/>
      <c r="DY146" s="91"/>
      <c r="DZ146" s="91"/>
      <c r="EA146" s="91"/>
      <c r="EB146" s="91"/>
      <c r="EC146" s="91"/>
    </row>
    <row r="147" ht="41.25" customHeight="1">
      <c r="A147" s="157"/>
      <c r="B147" s="92"/>
      <c r="C147" s="159"/>
      <c r="D147" s="160"/>
      <c r="E147" s="161"/>
      <c r="F147" s="162"/>
      <c r="G147" s="163"/>
      <c r="H147" s="164"/>
      <c r="I147" s="165"/>
      <c r="J147" s="164"/>
      <c r="K147" s="165"/>
      <c r="L147" s="164"/>
      <c r="M147" s="168"/>
      <c r="N147" s="168"/>
      <c r="O147" s="169"/>
      <c r="P147" s="170"/>
      <c r="Q147" s="171"/>
      <c r="R147" s="168"/>
      <c r="S147" s="158"/>
      <c r="T147" s="164"/>
      <c r="U147" s="172"/>
      <c r="V147" s="173"/>
      <c r="W147" s="174"/>
      <c r="X147" s="175"/>
      <c r="Y147" s="176" t="s">
        <v>161</v>
      </c>
      <c r="Z147" s="77"/>
      <c r="AA147" s="77"/>
      <c r="AB147" s="77"/>
      <c r="AC147" s="77"/>
      <c r="AD147" s="78"/>
      <c r="AE147" s="177" t="str">
        <f t="shared" si="40"/>
        <v/>
      </c>
      <c r="AF147" s="178" t="str">
        <f t="shared" si="41"/>
        <v/>
      </c>
      <c r="AG147" s="158" t="str">
        <f t="shared" ref="AG147:AH147" si="42">IF(SUM(AE147:AE151),AVERAGEIF(AE147:AE151,"&gt;0",AE147:AE151),1)</f>
        <v>1</v>
      </c>
      <c r="AH147" s="158" t="str">
        <f t="shared" si="42"/>
        <v>1</v>
      </c>
      <c r="AI147" s="158" t="str">
        <f t="shared" ref="AI147:AJ147" si="43">IF(AND(AG147&gt;=0,AG147&lt;=50),0,IF(AND(AG147&gt;50,AG147&lt;76),1,2))</f>
        <v>0</v>
      </c>
      <c r="AJ147" s="158" t="str">
        <f t="shared" si="43"/>
        <v>0</v>
      </c>
      <c r="AK147" s="179" t="str">
        <f t="shared" ref="AK147:AL147" si="44">IF(AI147&lt;O147,O147-AI147,O147)</f>
        <v/>
      </c>
      <c r="AL147" s="158" t="str">
        <f t="shared" si="44"/>
        <v/>
      </c>
      <c r="AM147" s="158" t="str">
        <f>VALUE(CONCATENATE(AK88:AK147,AL147))</f>
        <v>#VALUE!</v>
      </c>
      <c r="AN147" s="168"/>
      <c r="AO147" s="168"/>
      <c r="AP147" s="168"/>
      <c r="AQ147" s="180"/>
      <c r="AR147" s="164"/>
      <c r="AS147" s="164"/>
      <c r="AT147" s="164"/>
      <c r="AU147" s="164"/>
      <c r="AV147" s="164"/>
      <c r="AW147" s="164"/>
      <c r="AX147" s="164"/>
      <c r="AY147" s="164"/>
      <c r="AZ147" s="164"/>
      <c r="BA147" s="164"/>
      <c r="BB147" s="164"/>
      <c r="BC147" s="164"/>
      <c r="BD147" s="164"/>
      <c r="BE147" s="164"/>
      <c r="BF147" s="164"/>
      <c r="BG147" s="164"/>
      <c r="BH147" s="164"/>
      <c r="BI147" s="164"/>
      <c r="BJ147" s="164"/>
      <c r="BK147" s="164"/>
      <c r="BL147" s="164"/>
      <c r="BM147" s="164"/>
      <c r="BN147" s="164"/>
      <c r="BO147" s="164"/>
      <c r="BP147" s="158"/>
      <c r="BQ147" s="158"/>
      <c r="BR147" s="158"/>
      <c r="BS147" s="91"/>
      <c r="BT147" s="91"/>
      <c r="BU147" s="91"/>
      <c r="BV147" s="91"/>
      <c r="BW147" s="91"/>
      <c r="BX147" s="91"/>
      <c r="BY147" s="91"/>
      <c r="BZ147" s="91"/>
      <c r="CA147" s="91" t="s">
        <v>198</v>
      </c>
      <c r="CB147" s="91"/>
      <c r="CC147" s="91"/>
      <c r="CD147" s="91"/>
      <c r="CE147" s="91"/>
      <c r="CF147" s="91"/>
      <c r="CG147" s="91"/>
      <c r="CH147" s="91"/>
      <c r="CI147" s="91"/>
      <c r="CJ147" s="91" t="s">
        <v>215</v>
      </c>
      <c r="CK147" s="91"/>
      <c r="CL147" s="91"/>
      <c r="CM147" s="91"/>
      <c r="CN147" s="91"/>
      <c r="CO147" s="91"/>
      <c r="CP147" s="91"/>
      <c r="CQ147" s="91"/>
      <c r="CR147" s="91"/>
      <c r="CS147" s="91"/>
      <c r="CT147" s="91"/>
      <c r="CU147" s="91"/>
      <c r="CV147" s="91"/>
      <c r="CW147" s="91"/>
      <c r="CX147" s="91"/>
      <c r="CY147" s="91"/>
      <c r="CZ147" s="91"/>
      <c r="DA147" s="91"/>
      <c r="DB147" s="91"/>
      <c r="DC147" s="91"/>
      <c r="DD147" s="91"/>
      <c r="DE147" s="91"/>
      <c r="DF147" s="91"/>
      <c r="DG147" s="91"/>
      <c r="DH147" s="91"/>
      <c r="DI147" s="91"/>
      <c r="DJ147" s="91"/>
      <c r="DK147" s="91"/>
      <c r="DL147" s="91"/>
      <c r="DM147" s="91"/>
      <c r="DN147" s="91"/>
      <c r="DO147" s="91"/>
      <c r="DP147" s="91"/>
      <c r="DQ147" s="91"/>
      <c r="DR147" s="91"/>
      <c r="DS147" s="91"/>
      <c r="DT147" s="91"/>
      <c r="DU147" s="91"/>
      <c r="DV147" s="91"/>
      <c r="DW147" s="91"/>
      <c r="DX147" s="91"/>
      <c r="DY147" s="91"/>
      <c r="DZ147" s="91"/>
      <c r="EA147" s="91"/>
      <c r="EB147" s="91"/>
      <c r="EC147" s="91"/>
    </row>
    <row r="148" ht="41.25" customHeight="1">
      <c r="A148" s="188"/>
      <c r="B148" s="92"/>
      <c r="C148" s="189"/>
      <c r="D148" s="190"/>
      <c r="E148" s="161"/>
      <c r="F148" s="162"/>
      <c r="G148" s="191"/>
      <c r="H148" s="164"/>
      <c r="I148" s="92"/>
      <c r="J148" s="195"/>
      <c r="K148" s="92"/>
      <c r="L148" s="195"/>
      <c r="M148" s="92"/>
      <c r="N148" s="92"/>
      <c r="O148" s="56"/>
      <c r="P148" s="56"/>
      <c r="Q148" s="194"/>
      <c r="R148" s="92"/>
      <c r="S148" s="92"/>
      <c r="T148" s="195"/>
      <c r="U148" s="172"/>
      <c r="V148" s="196"/>
      <c r="W148" s="19"/>
      <c r="X148" s="197"/>
      <c r="Y148" s="190"/>
      <c r="AD148" s="198"/>
      <c r="AE148" s="177" t="str">
        <f t="shared" si="40"/>
        <v/>
      </c>
      <c r="AF148" s="178" t="str">
        <f t="shared" si="41"/>
        <v/>
      </c>
      <c r="AG148" s="92"/>
      <c r="AH148" s="92"/>
      <c r="AI148" s="92"/>
      <c r="AJ148" s="92"/>
      <c r="AK148" s="92"/>
      <c r="AL148" s="92"/>
      <c r="AM148" s="92"/>
      <c r="AN148" s="92"/>
      <c r="AO148" s="92"/>
      <c r="AP148" s="92"/>
      <c r="AQ148" s="190"/>
      <c r="AR148" s="195"/>
      <c r="AS148" s="195"/>
      <c r="AT148" s="195"/>
      <c r="AU148" s="195"/>
      <c r="AV148" s="195"/>
      <c r="AW148" s="195"/>
      <c r="AX148" s="195"/>
      <c r="AY148" s="195"/>
      <c r="AZ148" s="195"/>
      <c r="BA148" s="195"/>
      <c r="BB148" s="195"/>
      <c r="BC148" s="195"/>
      <c r="BD148" s="195"/>
      <c r="BE148" s="195"/>
      <c r="BF148" s="195"/>
      <c r="BG148" s="195"/>
      <c r="BH148" s="195"/>
      <c r="BI148" s="195"/>
      <c r="BJ148" s="195"/>
      <c r="BK148" s="195"/>
      <c r="BL148" s="195"/>
      <c r="BM148" s="195"/>
      <c r="BN148" s="195"/>
      <c r="BO148" s="195"/>
      <c r="BP148" s="92"/>
      <c r="BQ148" s="92"/>
      <c r="BR148" s="92"/>
      <c r="BS148" s="91"/>
      <c r="BT148" s="91"/>
      <c r="BU148" s="91"/>
      <c r="BV148" s="91"/>
      <c r="BW148" s="91"/>
      <c r="BX148" s="91"/>
      <c r="BY148" s="91"/>
      <c r="BZ148" s="91"/>
      <c r="CA148" s="91" t="s">
        <v>67</v>
      </c>
      <c r="CB148" s="91"/>
      <c r="CC148" s="91"/>
      <c r="CD148" s="91"/>
      <c r="CE148" s="91"/>
      <c r="CF148" s="91"/>
      <c r="CG148" s="91"/>
      <c r="CH148" s="91"/>
      <c r="CI148" s="91"/>
      <c r="CJ148" s="91" t="s">
        <v>203</v>
      </c>
      <c r="CK148" s="91"/>
      <c r="CL148" s="91"/>
      <c r="CM148" s="91"/>
      <c r="CN148" s="91"/>
      <c r="CO148" s="91"/>
      <c r="CP148" s="91"/>
      <c r="CQ148" s="91"/>
      <c r="CR148" s="91"/>
      <c r="CS148" s="91"/>
      <c r="CT148" s="91"/>
      <c r="CU148" s="91"/>
      <c r="CV148" s="91"/>
      <c r="CW148" s="91"/>
      <c r="CX148" s="91"/>
      <c r="CY148" s="91"/>
      <c r="CZ148" s="91"/>
      <c r="DA148" s="91"/>
      <c r="DB148" s="91"/>
      <c r="DC148" s="91"/>
      <c r="DD148" s="91"/>
      <c r="DE148" s="91"/>
      <c r="DF148" s="91"/>
      <c r="DG148" s="91"/>
      <c r="DH148" s="91"/>
      <c r="DI148" s="91"/>
      <c r="DJ148" s="91"/>
      <c r="DK148" s="91"/>
      <c r="DL148" s="91"/>
      <c r="DM148" s="91"/>
      <c r="DN148" s="91"/>
      <c r="DO148" s="91"/>
      <c r="DP148" s="91"/>
      <c r="DQ148" s="91"/>
      <c r="DR148" s="91"/>
      <c r="DS148" s="91"/>
      <c r="DT148" s="91"/>
      <c r="DU148" s="91"/>
      <c r="DV148" s="91"/>
      <c r="DW148" s="91"/>
      <c r="DX148" s="91"/>
      <c r="DY148" s="91"/>
      <c r="DZ148" s="91"/>
      <c r="EA148" s="91"/>
      <c r="EB148" s="91"/>
      <c r="EC148" s="91"/>
    </row>
    <row r="149" ht="41.25" customHeight="1">
      <c r="A149" s="188"/>
      <c r="B149" s="92"/>
      <c r="C149" s="189"/>
      <c r="D149" s="190"/>
      <c r="E149" s="161"/>
      <c r="F149" s="162"/>
      <c r="G149" s="191"/>
      <c r="H149" s="164"/>
      <c r="I149" s="92"/>
      <c r="J149" s="207"/>
      <c r="K149" s="92"/>
      <c r="L149" s="207"/>
      <c r="M149" s="92"/>
      <c r="N149" s="92"/>
      <c r="O149" s="56"/>
      <c r="P149" s="56"/>
      <c r="Q149" s="194"/>
      <c r="R149" s="92"/>
      <c r="S149" s="92"/>
      <c r="T149" s="207"/>
      <c r="U149" s="172"/>
      <c r="V149" s="196"/>
      <c r="W149" s="19"/>
      <c r="X149" s="197"/>
      <c r="Y149" s="190"/>
      <c r="AD149" s="198"/>
      <c r="AE149" s="158" t="str">
        <f t="shared" si="40"/>
        <v/>
      </c>
      <c r="AF149" s="178" t="str">
        <f t="shared" si="41"/>
        <v/>
      </c>
      <c r="AG149" s="92"/>
      <c r="AH149" s="92"/>
      <c r="AI149" s="92"/>
      <c r="AJ149" s="92"/>
      <c r="AK149" s="92"/>
      <c r="AL149" s="92"/>
      <c r="AM149" s="92"/>
      <c r="AN149" s="92"/>
      <c r="AO149" s="92"/>
      <c r="AP149" s="92"/>
      <c r="AQ149" s="190"/>
      <c r="AR149" s="207"/>
      <c r="AS149" s="207"/>
      <c r="AT149" s="207"/>
      <c r="AU149" s="207"/>
      <c r="AV149" s="207"/>
      <c r="AW149" s="207"/>
      <c r="AX149" s="207"/>
      <c r="AY149" s="207"/>
      <c r="AZ149" s="207"/>
      <c r="BA149" s="207"/>
      <c r="BB149" s="207"/>
      <c r="BC149" s="207"/>
      <c r="BD149" s="207"/>
      <c r="BE149" s="207"/>
      <c r="BF149" s="207"/>
      <c r="BG149" s="207"/>
      <c r="BH149" s="207"/>
      <c r="BI149" s="207"/>
      <c r="BJ149" s="207"/>
      <c r="BK149" s="207"/>
      <c r="BL149" s="207"/>
      <c r="BM149" s="207"/>
      <c r="BN149" s="207"/>
      <c r="BO149" s="207"/>
      <c r="BP149" s="92"/>
      <c r="BQ149" s="92"/>
      <c r="BR149" s="92"/>
      <c r="BS149" s="91"/>
      <c r="BT149" s="91"/>
      <c r="BU149" s="91"/>
      <c r="BV149" s="91"/>
      <c r="BW149" s="91"/>
      <c r="BX149" s="91"/>
      <c r="BY149" s="91"/>
      <c r="BZ149" s="91"/>
      <c r="CA149" s="91" t="s">
        <v>79</v>
      </c>
      <c r="CB149" s="91"/>
      <c r="CC149" s="91"/>
      <c r="CD149" s="91"/>
      <c r="CE149" s="91"/>
      <c r="CF149" s="91"/>
      <c r="CG149" s="91"/>
      <c r="CH149" s="91"/>
      <c r="CI149" s="91"/>
      <c r="CJ149" s="91" t="s">
        <v>209</v>
      </c>
      <c r="CK149" s="91"/>
      <c r="CL149" s="91"/>
      <c r="CM149" s="91"/>
      <c r="CN149" s="91"/>
      <c r="CO149" s="91"/>
      <c r="CP149" s="91"/>
      <c r="CQ149" s="91"/>
      <c r="CR149" s="91"/>
      <c r="CS149" s="91"/>
      <c r="CT149" s="91"/>
      <c r="CU149" s="91"/>
      <c r="CV149" s="91"/>
      <c r="CW149" s="91"/>
      <c r="CX149" s="91"/>
      <c r="CY149" s="91"/>
      <c r="CZ149" s="91"/>
      <c r="DA149" s="91"/>
      <c r="DB149" s="91"/>
      <c r="DC149" s="91"/>
      <c r="DD149" s="91"/>
      <c r="DE149" s="91"/>
      <c r="DF149" s="91"/>
      <c r="DG149" s="91"/>
      <c r="DH149" s="91"/>
      <c r="DI149" s="91"/>
      <c r="DJ149" s="91"/>
      <c r="DK149" s="91"/>
      <c r="DL149" s="91"/>
      <c r="DM149" s="91"/>
      <c r="DN149" s="91"/>
      <c r="DO149" s="91"/>
      <c r="DP149" s="91"/>
      <c r="DQ149" s="91"/>
      <c r="DR149" s="91"/>
      <c r="DS149" s="91"/>
      <c r="DT149" s="91"/>
      <c r="DU149" s="91"/>
      <c r="DV149" s="91"/>
      <c r="DW149" s="91"/>
      <c r="DX149" s="91"/>
      <c r="DY149" s="91"/>
      <c r="DZ149" s="91"/>
      <c r="EA149" s="91"/>
      <c r="EB149" s="91"/>
      <c r="EC149" s="91"/>
    </row>
    <row r="150" ht="41.25" customHeight="1">
      <c r="A150" s="188"/>
      <c r="B150" s="92"/>
      <c r="C150" s="189"/>
      <c r="D150" s="190"/>
      <c r="E150" s="161"/>
      <c r="F150" s="162"/>
      <c r="G150" s="191"/>
      <c r="H150" s="164"/>
      <c r="I150" s="92"/>
      <c r="J150" s="207"/>
      <c r="K150" s="92"/>
      <c r="L150" s="207"/>
      <c r="M150" s="92"/>
      <c r="N150" s="92"/>
      <c r="O150" s="56"/>
      <c r="P150" s="56"/>
      <c r="Q150" s="194"/>
      <c r="R150" s="92"/>
      <c r="S150" s="92"/>
      <c r="T150" s="207"/>
      <c r="U150" s="172"/>
      <c r="V150" s="196"/>
      <c r="W150" s="19"/>
      <c r="X150" s="197"/>
      <c r="Y150" s="190"/>
      <c r="AD150" s="198"/>
      <c r="AE150" s="111"/>
      <c r="AF150" s="111"/>
      <c r="AG150" s="92"/>
      <c r="AH150" s="92"/>
      <c r="AI150" s="92"/>
      <c r="AJ150" s="92"/>
      <c r="AK150" s="92"/>
      <c r="AL150" s="92"/>
      <c r="AM150" s="92"/>
      <c r="AN150" s="92"/>
      <c r="AO150" s="92"/>
      <c r="AP150" s="92"/>
      <c r="AQ150" s="190"/>
      <c r="AR150" s="207"/>
      <c r="AS150" s="207"/>
      <c r="AT150" s="207"/>
      <c r="AU150" s="207"/>
      <c r="AV150" s="207"/>
      <c r="AW150" s="207"/>
      <c r="AX150" s="207"/>
      <c r="AY150" s="207"/>
      <c r="AZ150" s="207"/>
      <c r="BA150" s="207"/>
      <c r="BB150" s="207"/>
      <c r="BC150" s="207"/>
      <c r="BD150" s="207"/>
      <c r="BE150" s="207"/>
      <c r="BF150" s="207"/>
      <c r="BG150" s="207"/>
      <c r="BH150" s="207"/>
      <c r="BI150" s="207"/>
      <c r="BJ150" s="207"/>
      <c r="BK150" s="207"/>
      <c r="BL150" s="207"/>
      <c r="BM150" s="207"/>
      <c r="BN150" s="207"/>
      <c r="BO150" s="207"/>
      <c r="BP150" s="92"/>
      <c r="BQ150" s="92"/>
      <c r="BR150" s="92"/>
      <c r="BS150" s="91"/>
      <c r="BT150" s="91"/>
      <c r="BU150" s="91"/>
      <c r="BV150" s="91"/>
      <c r="BW150" s="91"/>
      <c r="BX150" s="91"/>
      <c r="BY150" s="91"/>
      <c r="BZ150" s="91"/>
      <c r="CA150" s="91" t="s">
        <v>90</v>
      </c>
      <c r="CB150" s="91"/>
      <c r="CC150" s="91"/>
      <c r="CD150" s="91"/>
      <c r="CE150" s="91"/>
      <c r="CF150" s="91"/>
      <c r="CG150" s="91"/>
      <c r="CH150" s="91"/>
      <c r="CI150" s="91"/>
      <c r="CJ150" s="91" t="s">
        <v>246</v>
      </c>
      <c r="CK150" s="91"/>
      <c r="CL150" s="91"/>
      <c r="CM150" s="91"/>
      <c r="CN150" s="91"/>
      <c r="CO150" s="91"/>
      <c r="CP150" s="91"/>
      <c r="CQ150" s="91"/>
      <c r="CR150" s="91"/>
      <c r="CS150" s="91"/>
      <c r="CT150" s="91"/>
      <c r="CU150" s="91"/>
      <c r="CV150" s="91"/>
      <c r="CW150" s="91"/>
      <c r="CX150" s="91"/>
      <c r="CY150" s="91"/>
      <c r="CZ150" s="91"/>
      <c r="DA150" s="91"/>
      <c r="DB150" s="91"/>
      <c r="DC150" s="91"/>
      <c r="DD150" s="91"/>
      <c r="DE150" s="91"/>
      <c r="DF150" s="91"/>
      <c r="DG150" s="91"/>
      <c r="DH150" s="91"/>
      <c r="DI150" s="91"/>
      <c r="DJ150" s="91"/>
      <c r="DK150" s="91"/>
      <c r="DL150" s="91"/>
      <c r="DM150" s="91"/>
      <c r="DN150" s="91"/>
      <c r="DO150" s="91"/>
      <c r="DP150" s="91"/>
      <c r="DQ150" s="91"/>
      <c r="DR150" s="91"/>
      <c r="DS150" s="91"/>
      <c r="DT150" s="91"/>
      <c r="DU150" s="91"/>
      <c r="DV150" s="91"/>
      <c r="DW150" s="91"/>
      <c r="DX150" s="91"/>
      <c r="DY150" s="91"/>
      <c r="DZ150" s="91"/>
      <c r="EA150" s="91"/>
      <c r="EB150" s="91"/>
      <c r="EC150" s="91"/>
    </row>
    <row r="151" ht="41.25" customHeight="1">
      <c r="A151" s="229"/>
      <c r="B151" s="111"/>
      <c r="C151" s="230"/>
      <c r="D151" s="99"/>
      <c r="E151" s="161"/>
      <c r="F151" s="162"/>
      <c r="G151" s="231"/>
      <c r="H151" s="164"/>
      <c r="I151" s="111"/>
      <c r="J151" s="233"/>
      <c r="K151" s="111"/>
      <c r="L151" s="233"/>
      <c r="M151" s="111"/>
      <c r="N151" s="111"/>
      <c r="O151" s="136"/>
      <c r="P151" s="136"/>
      <c r="Q151" s="137"/>
      <c r="R151" s="111"/>
      <c r="S151" s="111"/>
      <c r="T151" s="233"/>
      <c r="U151" s="172"/>
      <c r="V151" s="234"/>
      <c r="W151" s="235"/>
      <c r="X151" s="236"/>
      <c r="Y151" s="99"/>
      <c r="Z151" s="100"/>
      <c r="AA151" s="100"/>
      <c r="AB151" s="100"/>
      <c r="AC151" s="100"/>
      <c r="AD151" s="101"/>
      <c r="AE151" s="177" t="str">
        <f>IF(AD151="","",IF(AD151="PROBABILIDAD",SUM(W151+Z151+AC151),0))</f>
        <v/>
      </c>
      <c r="AF151" s="237" t="str">
        <f>IF(AD151="","",IF(AD151="IMPACTO",SUM(W151+Z151+AC151),0))</f>
        <v/>
      </c>
      <c r="AG151" s="111"/>
      <c r="AH151" s="111"/>
      <c r="AI151" s="111"/>
      <c r="AJ151" s="111"/>
      <c r="AK151" s="111"/>
      <c r="AL151" s="111"/>
      <c r="AM151" s="111"/>
      <c r="AN151" s="111"/>
      <c r="AO151" s="111"/>
      <c r="AP151" s="111"/>
      <c r="AQ151" s="99"/>
      <c r="AR151" s="233"/>
      <c r="AS151" s="233"/>
      <c r="AT151" s="233"/>
      <c r="AU151" s="233"/>
      <c r="AV151" s="233"/>
      <c r="AW151" s="233"/>
      <c r="AX151" s="233"/>
      <c r="AY151" s="233"/>
      <c r="AZ151" s="233"/>
      <c r="BA151" s="233"/>
      <c r="BB151" s="233"/>
      <c r="BC151" s="233"/>
      <c r="BD151" s="233"/>
      <c r="BE151" s="233"/>
      <c r="BF151" s="233"/>
      <c r="BG151" s="233"/>
      <c r="BH151" s="233"/>
      <c r="BI151" s="233"/>
      <c r="BJ151" s="233"/>
      <c r="BK151" s="233"/>
      <c r="BL151" s="233"/>
      <c r="BM151" s="233"/>
      <c r="BN151" s="233"/>
      <c r="BO151" s="233"/>
      <c r="BP151" s="111"/>
      <c r="BQ151" s="111"/>
      <c r="BR151" s="111"/>
      <c r="BS151" s="91"/>
      <c r="BT151" s="91"/>
      <c r="BU151" s="91"/>
      <c r="BV151" s="91"/>
      <c r="BW151" s="91"/>
      <c r="BX151" s="91"/>
      <c r="BY151" s="91"/>
      <c r="BZ151" s="91"/>
      <c r="CA151" s="91" t="s">
        <v>99</v>
      </c>
      <c r="CB151" s="91"/>
      <c r="CC151" s="91"/>
      <c r="CD151" s="91"/>
      <c r="CE151" s="91"/>
      <c r="CF151" s="91"/>
      <c r="CG151" s="91"/>
      <c r="CH151" s="91"/>
      <c r="CI151" s="91"/>
      <c r="CJ151" s="91"/>
      <c r="CK151" s="91"/>
      <c r="CL151" s="91"/>
      <c r="CM151" s="91"/>
      <c r="CN151" s="91"/>
      <c r="CO151" s="91"/>
      <c r="CP151" s="91"/>
      <c r="CQ151" s="91"/>
      <c r="CR151" s="91"/>
      <c r="CS151" s="91"/>
      <c r="CT151" s="91"/>
      <c r="CU151" s="91"/>
      <c r="CV151" s="91"/>
      <c r="CW151" s="91"/>
      <c r="CX151" s="91"/>
      <c r="CY151" s="91"/>
      <c r="CZ151" s="91"/>
      <c r="DA151" s="91"/>
      <c r="DB151" s="91"/>
      <c r="DC151" s="91"/>
      <c r="DD151" s="91"/>
      <c r="DE151" s="91"/>
      <c r="DF151" s="91"/>
      <c r="DG151" s="91"/>
      <c r="DH151" s="91"/>
      <c r="DI151" s="91"/>
      <c r="DJ151" s="91"/>
      <c r="DK151" s="91"/>
      <c r="DL151" s="91"/>
      <c r="DM151" s="91"/>
      <c r="DN151" s="91"/>
      <c r="DO151" s="91"/>
      <c r="DP151" s="91"/>
      <c r="DQ151" s="91"/>
      <c r="DR151" s="91"/>
      <c r="DS151" s="91"/>
      <c r="DT151" s="91"/>
      <c r="DU151" s="91"/>
      <c r="DV151" s="91"/>
      <c r="DW151" s="91"/>
      <c r="DX151" s="91"/>
      <c r="DY151" s="91"/>
      <c r="DZ151" s="91"/>
      <c r="EA151" s="91"/>
      <c r="EB151" s="91"/>
      <c r="EC151" s="91"/>
    </row>
  </sheetData>
  <autoFilter ref="$A$111:$A$151"/>
  <mergeCells count="346">
    <mergeCell ref="P111:P116"/>
    <mergeCell ref="Q111:Q116"/>
    <mergeCell ref="R101:S105"/>
    <mergeCell ref="M107:S108"/>
    <mergeCell ref="N111:N116"/>
    <mergeCell ref="M122:M126"/>
    <mergeCell ref="M104:N104"/>
    <mergeCell ref="N117:N121"/>
    <mergeCell ref="N142:N146"/>
    <mergeCell ref="M142:M146"/>
    <mergeCell ref="M137:M141"/>
    <mergeCell ref="M132:M136"/>
    <mergeCell ref="N132:N136"/>
    <mergeCell ref="M127:M131"/>
    <mergeCell ref="N127:N131"/>
    <mergeCell ref="N137:N141"/>
    <mergeCell ref="P122:P126"/>
    <mergeCell ref="P117:P121"/>
    <mergeCell ref="O137:O141"/>
    <mergeCell ref="P137:P141"/>
    <mergeCell ref="Q137:Q141"/>
    <mergeCell ref="R137:R141"/>
    <mergeCell ref="S137:S141"/>
    <mergeCell ref="P142:P146"/>
    <mergeCell ref="Q142:Q146"/>
    <mergeCell ref="Q122:Q126"/>
    <mergeCell ref="O117:O121"/>
    <mergeCell ref="Q117:Q121"/>
    <mergeCell ref="O122:O126"/>
    <mergeCell ref="R127:R131"/>
    <mergeCell ref="I137:I141"/>
    <mergeCell ref="I117:I121"/>
    <mergeCell ref="I108:I109"/>
    <mergeCell ref="G109:G110"/>
    <mergeCell ref="E109:E110"/>
    <mergeCell ref="F109:F110"/>
    <mergeCell ref="D117:D121"/>
    <mergeCell ref="D122:D126"/>
    <mergeCell ref="I147:I151"/>
    <mergeCell ref="I142:I146"/>
    <mergeCell ref="D132:D136"/>
    <mergeCell ref="D137:D141"/>
    <mergeCell ref="D127:D131"/>
    <mergeCell ref="D111:D116"/>
    <mergeCell ref="I111:I116"/>
    <mergeCell ref="M109:N109"/>
    <mergeCell ref="L108:L109"/>
    <mergeCell ref="E102:N102"/>
    <mergeCell ref="E103:N103"/>
    <mergeCell ref="A101:D105"/>
    <mergeCell ref="A107:A110"/>
    <mergeCell ref="D107:D110"/>
    <mergeCell ref="E107:G108"/>
    <mergeCell ref="E105:L105"/>
    <mergeCell ref="M105:N105"/>
    <mergeCell ref="I107:L107"/>
    <mergeCell ref="H107:H110"/>
    <mergeCell ref="E101:N101"/>
    <mergeCell ref="E104:L104"/>
    <mergeCell ref="D147:D151"/>
    <mergeCell ref="K147:K151"/>
    <mergeCell ref="M147:M151"/>
    <mergeCell ref="N147:N151"/>
    <mergeCell ref="O142:O146"/>
    <mergeCell ref="D142:D146"/>
    <mergeCell ref="K142:K146"/>
    <mergeCell ref="I132:I136"/>
    <mergeCell ref="I122:I126"/>
    <mergeCell ref="I127:I131"/>
    <mergeCell ref="K132:K136"/>
    <mergeCell ref="K127:K131"/>
    <mergeCell ref="K137:K141"/>
    <mergeCell ref="K117:K121"/>
    <mergeCell ref="K111:K116"/>
    <mergeCell ref="K122:K126"/>
    <mergeCell ref="M117:M121"/>
    <mergeCell ref="M111:M116"/>
    <mergeCell ref="O111:O116"/>
    <mergeCell ref="B111:B151"/>
    <mergeCell ref="B107:B110"/>
    <mergeCell ref="J108:J109"/>
    <mergeCell ref="K108:K109"/>
    <mergeCell ref="AJ132:AJ136"/>
    <mergeCell ref="AJ117:AJ121"/>
    <mergeCell ref="AG127:AG131"/>
    <mergeCell ref="AF129:AF130"/>
    <mergeCell ref="AF119:AF120"/>
    <mergeCell ref="AF124:AF125"/>
    <mergeCell ref="AG122:AG126"/>
    <mergeCell ref="AH117:AH121"/>
    <mergeCell ref="AG117:AG121"/>
    <mergeCell ref="AG137:AG141"/>
    <mergeCell ref="AF139:AF140"/>
    <mergeCell ref="AJ137:AJ141"/>
    <mergeCell ref="AK137:AK141"/>
    <mergeCell ref="AL137:AL141"/>
    <mergeCell ref="AM137:AM141"/>
    <mergeCell ref="AN137:AN141"/>
    <mergeCell ref="AO137:AO141"/>
    <mergeCell ref="AP137:AP141"/>
    <mergeCell ref="AQ137:AQ141"/>
    <mergeCell ref="AF144:AF145"/>
    <mergeCell ref="AG142:AG146"/>
    <mergeCell ref="AG147:AG151"/>
    <mergeCell ref="AO132:AO136"/>
    <mergeCell ref="AQ132:AQ136"/>
    <mergeCell ref="AI132:AI136"/>
    <mergeCell ref="AQ127:AQ131"/>
    <mergeCell ref="AP111:AP116"/>
    <mergeCell ref="AJ111:AJ116"/>
    <mergeCell ref="AL111:AL116"/>
    <mergeCell ref="AK111:AK116"/>
    <mergeCell ref="AM111:AM116"/>
    <mergeCell ref="AH147:AH151"/>
    <mergeCell ref="AQ111:AQ116"/>
    <mergeCell ref="AR111:AU116"/>
    <mergeCell ref="AQ117:AQ121"/>
    <mergeCell ref="AP117:AP121"/>
    <mergeCell ref="AO117:AO121"/>
    <mergeCell ref="AJ122:AJ126"/>
    <mergeCell ref="AR137:AU141"/>
    <mergeCell ref="AK122:AK126"/>
    <mergeCell ref="AL122:AL126"/>
    <mergeCell ref="AI127:AI131"/>
    <mergeCell ref="AJ127:AJ131"/>
    <mergeCell ref="AK127:AK131"/>
    <mergeCell ref="AL127:AL131"/>
    <mergeCell ref="AM127:AM131"/>
    <mergeCell ref="AN127:AN131"/>
    <mergeCell ref="AH132:AH136"/>
    <mergeCell ref="AH127:AH131"/>
    <mergeCell ref="AH122:AH126"/>
    <mergeCell ref="AI122:AI126"/>
    <mergeCell ref="AI111:AI116"/>
    <mergeCell ref="AH111:AH116"/>
    <mergeCell ref="BR137:BR141"/>
    <mergeCell ref="BR142:BR146"/>
    <mergeCell ref="BQ122:BQ126"/>
    <mergeCell ref="BR122:BR126"/>
    <mergeCell ref="BP147:BP151"/>
    <mergeCell ref="BQ147:BQ151"/>
    <mergeCell ref="BR147:BR151"/>
    <mergeCell ref="BP142:BP146"/>
    <mergeCell ref="BQ142:BQ146"/>
    <mergeCell ref="BP137:BP141"/>
    <mergeCell ref="V139:X139"/>
    <mergeCell ref="V140:X140"/>
    <mergeCell ref="V143:X143"/>
    <mergeCell ref="V144:X144"/>
    <mergeCell ref="V132:X132"/>
    <mergeCell ref="V134:X134"/>
    <mergeCell ref="V135:X135"/>
    <mergeCell ref="V133:X133"/>
    <mergeCell ref="V136:X136"/>
    <mergeCell ref="V141:X141"/>
    <mergeCell ref="BR127:BR131"/>
    <mergeCell ref="BR132:BR136"/>
    <mergeCell ref="BR111:BR116"/>
    <mergeCell ref="BR117:BR121"/>
    <mergeCell ref="BP132:BP136"/>
    <mergeCell ref="BP117:BP121"/>
    <mergeCell ref="BP122:BP126"/>
    <mergeCell ref="BP111:BP116"/>
    <mergeCell ref="AE149:AE150"/>
    <mergeCell ref="AF149:AF150"/>
    <mergeCell ref="Y147:AD151"/>
    <mergeCell ref="Y142:AD146"/>
    <mergeCell ref="V145:X145"/>
    <mergeCell ref="V146:X146"/>
    <mergeCell ref="V142:X142"/>
    <mergeCell ref="V130:X130"/>
    <mergeCell ref="V111:X111"/>
    <mergeCell ref="V112:X112"/>
    <mergeCell ref="V115:X115"/>
    <mergeCell ref="V117:X117"/>
    <mergeCell ref="Y132:AD136"/>
    <mergeCell ref="Y127:AC131"/>
    <mergeCell ref="Y122:AC126"/>
    <mergeCell ref="Y137:AD141"/>
    <mergeCell ref="AE139:AE140"/>
    <mergeCell ref="BQ117:BQ121"/>
    <mergeCell ref="BQ111:BQ116"/>
    <mergeCell ref="V137:X137"/>
    <mergeCell ref="V138:X138"/>
    <mergeCell ref="V148:X148"/>
    <mergeCell ref="V147:X147"/>
    <mergeCell ref="AE129:AE130"/>
    <mergeCell ref="AE134:AE135"/>
    <mergeCell ref="V125:X125"/>
    <mergeCell ref="V124:X124"/>
    <mergeCell ref="V127:X127"/>
    <mergeCell ref="V126:X126"/>
    <mergeCell ref="V149:X149"/>
    <mergeCell ref="AE144:AE145"/>
    <mergeCell ref="V121:X121"/>
    <mergeCell ref="V128:X128"/>
    <mergeCell ref="V131:X131"/>
    <mergeCell ref="V129:X129"/>
    <mergeCell ref="AE124:AE125"/>
    <mergeCell ref="AL117:AL121"/>
    <mergeCell ref="AI117:AI121"/>
    <mergeCell ref="AK117:AK121"/>
    <mergeCell ref="AG109:AG110"/>
    <mergeCell ref="AG111:AG116"/>
    <mergeCell ref="AN111:AN116"/>
    <mergeCell ref="AO111:AO116"/>
    <mergeCell ref="AI147:AI151"/>
    <mergeCell ref="AK147:AK151"/>
    <mergeCell ref="AH142:AH146"/>
    <mergeCell ref="AI142:AI146"/>
    <mergeCell ref="AP132:AP136"/>
    <mergeCell ref="AK132:AK136"/>
    <mergeCell ref="AL132:AL136"/>
    <mergeCell ref="AM132:AM136"/>
    <mergeCell ref="AN132:AN136"/>
    <mergeCell ref="AN142:AN146"/>
    <mergeCell ref="AO142:AO146"/>
    <mergeCell ref="AP142:AP146"/>
    <mergeCell ref="AK142:AK146"/>
    <mergeCell ref="O127:O131"/>
    <mergeCell ref="P127:P131"/>
    <mergeCell ref="Q127:Q131"/>
    <mergeCell ref="S127:S131"/>
    <mergeCell ref="V150:X150"/>
    <mergeCell ref="R142:R146"/>
    <mergeCell ref="S142:S146"/>
    <mergeCell ref="O132:O136"/>
    <mergeCell ref="P132:P136"/>
    <mergeCell ref="Q132:Q136"/>
    <mergeCell ref="R132:R136"/>
    <mergeCell ref="S132:S136"/>
    <mergeCell ref="AN147:AN151"/>
    <mergeCell ref="AM147:AM151"/>
    <mergeCell ref="AQ147:AQ151"/>
    <mergeCell ref="AQ142:AQ146"/>
    <mergeCell ref="AM142:AM146"/>
    <mergeCell ref="AL142:AL146"/>
    <mergeCell ref="AH137:AH141"/>
    <mergeCell ref="AI137:AI141"/>
    <mergeCell ref="N122:N126"/>
    <mergeCell ref="S122:S126"/>
    <mergeCell ref="R122:R126"/>
    <mergeCell ref="AF134:AF135"/>
    <mergeCell ref="AG132:AG136"/>
    <mergeCell ref="AO147:AO151"/>
    <mergeCell ref="AO127:AO131"/>
    <mergeCell ref="AO122:AO126"/>
    <mergeCell ref="AJ147:AJ151"/>
    <mergeCell ref="AL147:AL151"/>
    <mergeCell ref="P147:P151"/>
    <mergeCell ref="Q147:Q151"/>
    <mergeCell ref="R147:R151"/>
    <mergeCell ref="S147:S151"/>
    <mergeCell ref="V151:X151"/>
    <mergeCell ref="O147:O151"/>
    <mergeCell ref="BQ127:BQ131"/>
    <mergeCell ref="BQ137:BQ141"/>
    <mergeCell ref="AP147:AP151"/>
    <mergeCell ref="BQ132:BQ136"/>
    <mergeCell ref="AJ142:AJ146"/>
    <mergeCell ref="BP127:BP131"/>
    <mergeCell ref="AP127:AP131"/>
    <mergeCell ref="V102:AF102"/>
    <mergeCell ref="V101:AF101"/>
    <mergeCell ref="AJ101:AK104"/>
    <mergeCell ref="T101:T105"/>
    <mergeCell ref="AN101:AQ105"/>
    <mergeCell ref="V105:AA105"/>
    <mergeCell ref="AB105:AD105"/>
    <mergeCell ref="V109:X109"/>
    <mergeCell ref="Y110:AD110"/>
    <mergeCell ref="O109:S109"/>
    <mergeCell ref="AE109:AF109"/>
    <mergeCell ref="V103:AF103"/>
    <mergeCell ref="Y109:AD109"/>
    <mergeCell ref="V104:AA104"/>
    <mergeCell ref="BJ109:BJ110"/>
    <mergeCell ref="BK109:BK110"/>
    <mergeCell ref="BL109:BL110"/>
    <mergeCell ref="BM109:BM110"/>
    <mergeCell ref="BO101:BP105"/>
    <mergeCell ref="BO109:BO110"/>
    <mergeCell ref="BN109:BN110"/>
    <mergeCell ref="AX107:BC108"/>
    <mergeCell ref="AX109:AX110"/>
    <mergeCell ref="AY109:AY110"/>
    <mergeCell ref="BB109:BB110"/>
    <mergeCell ref="BC109:BC110"/>
    <mergeCell ref="T108:AD108"/>
    <mergeCell ref="T107:AD107"/>
    <mergeCell ref="BD109:BD110"/>
    <mergeCell ref="BE109:BE110"/>
    <mergeCell ref="BF109:BF110"/>
    <mergeCell ref="BG109:BG110"/>
    <mergeCell ref="BH109:BH110"/>
    <mergeCell ref="BI109:BI110"/>
    <mergeCell ref="BK104:BN104"/>
    <mergeCell ref="BK105:BN105"/>
    <mergeCell ref="BD107:BI108"/>
    <mergeCell ref="BJ107:BO108"/>
    <mergeCell ref="AU105:BJ105"/>
    <mergeCell ref="AU104:BJ104"/>
    <mergeCell ref="AU101:BN101"/>
    <mergeCell ref="AU102:BN102"/>
    <mergeCell ref="AU103:BN103"/>
    <mergeCell ref="AM122:AM126"/>
    <mergeCell ref="AP122:AP126"/>
    <mergeCell ref="Y117:AC121"/>
    <mergeCell ref="Y111:AC116"/>
    <mergeCell ref="AE113:AE114"/>
    <mergeCell ref="AF113:AF114"/>
    <mergeCell ref="AN117:AN121"/>
    <mergeCell ref="AM117:AM121"/>
    <mergeCell ref="V113:X113"/>
    <mergeCell ref="AE119:AE120"/>
    <mergeCell ref="V122:X122"/>
    <mergeCell ref="V123:X123"/>
    <mergeCell ref="V116:X116"/>
    <mergeCell ref="V110:X110"/>
    <mergeCell ref="V114:X114"/>
    <mergeCell ref="V120:X120"/>
    <mergeCell ref="V118:X118"/>
    <mergeCell ref="R117:R121"/>
    <mergeCell ref="S117:S121"/>
    <mergeCell ref="V119:X119"/>
    <mergeCell ref="R111:R116"/>
    <mergeCell ref="S111:S116"/>
    <mergeCell ref="AB104:AD104"/>
    <mergeCell ref="AE104:AF104"/>
    <mergeCell ref="AP109:AQ109"/>
    <mergeCell ref="AN109:AO109"/>
    <mergeCell ref="AW109:AW110"/>
    <mergeCell ref="AV109:AV110"/>
    <mergeCell ref="AR109:AR110"/>
    <mergeCell ref="AS109:AS110"/>
    <mergeCell ref="BA109:BA110"/>
    <mergeCell ref="AZ109:AZ110"/>
    <mergeCell ref="AR107:AU108"/>
    <mergeCell ref="AR101:AT105"/>
    <mergeCell ref="AQ122:AQ126"/>
    <mergeCell ref="AN122:AN126"/>
    <mergeCell ref="BD61:BE61"/>
    <mergeCell ref="AU109:AU110"/>
    <mergeCell ref="AN107:AQ108"/>
    <mergeCell ref="AT109:AT110"/>
    <mergeCell ref="AV107:AW108"/>
  </mergeCells>
  <conditionalFormatting sqref="AK111:AM111">
    <cfRule type="cellIs" dxfId="0" priority="1" operator="equal">
      <formula>#REF!</formula>
    </cfRule>
  </conditionalFormatting>
  <conditionalFormatting sqref="AK111:AM111">
    <cfRule type="cellIs" dxfId="1" priority="2" operator="equal">
      <formula>#REF!</formula>
    </cfRule>
  </conditionalFormatting>
  <conditionalFormatting sqref="AK111:AM111">
    <cfRule type="cellIs" dxfId="2" priority="3" operator="equal">
      <formula>#REF!</formula>
    </cfRule>
  </conditionalFormatting>
  <conditionalFormatting sqref="AK111:AM111">
    <cfRule type="cellIs" dxfId="3" priority="4" operator="equal">
      <formula>#REF!</formula>
    </cfRule>
  </conditionalFormatting>
  <conditionalFormatting sqref="R111:R116">
    <cfRule type="containsText" dxfId="3" priority="5" stopIfTrue="1" operator="containsText" text="BAJA">
      <formula>NOT(ISERROR(SEARCH(("BAJA"),(R111))))</formula>
    </cfRule>
  </conditionalFormatting>
  <conditionalFormatting sqref="R111:R116">
    <cfRule type="containsText" dxfId="2" priority="6" stopIfTrue="1" operator="containsText" text="MODERADA">
      <formula>NOT(ISERROR(SEARCH(("MODERADA"),(R111))))</formula>
    </cfRule>
  </conditionalFormatting>
  <conditionalFormatting sqref="R111:R116">
    <cfRule type="containsText" dxfId="4" priority="7" stopIfTrue="1" operator="containsText" text="ALTA">
      <formula>NOT(ISERROR(SEARCH(("ALTA"),(R111))))</formula>
    </cfRule>
  </conditionalFormatting>
  <conditionalFormatting sqref="R111:R116">
    <cfRule type="containsText" dxfId="5" priority="8" stopIfTrue="1" operator="containsText" text="EXTREMA">
      <formula>NOT(ISERROR(SEARCH(("EXTREMA"),(R111))))</formula>
    </cfRule>
  </conditionalFormatting>
  <conditionalFormatting sqref="AP111:AP136 AP142:AP151">
    <cfRule type="containsText" dxfId="6" priority="9" stopIfTrue="1" operator="containsText" text="EXTREMA">
      <formula>NOT(ISERROR(SEARCH(("EXTREMA"),(AP111))))</formula>
    </cfRule>
  </conditionalFormatting>
  <conditionalFormatting sqref="AP111:AP136 AP142:AP151">
    <cfRule type="containsText" dxfId="4" priority="10" stopIfTrue="1" operator="containsText" text="ALTA">
      <formula>NOT(ISERROR(SEARCH(("ALTA"),(AP111))))</formula>
    </cfRule>
  </conditionalFormatting>
  <conditionalFormatting sqref="AP111:AP136 AP142:AP151">
    <cfRule type="containsText" dxfId="2" priority="11" stopIfTrue="1" operator="containsText" text="MODERADA">
      <formula>NOT(ISERROR(SEARCH(("MODERADA"),(AP111))))</formula>
    </cfRule>
  </conditionalFormatting>
  <conditionalFormatting sqref="AP111:AP136 AP142:AP151">
    <cfRule type="containsText" dxfId="3" priority="12" stopIfTrue="1" operator="containsText" text="BAJA">
      <formula>NOT(ISERROR(SEARCH(("BAJA"),(AP111))))</formula>
    </cfRule>
  </conditionalFormatting>
  <conditionalFormatting sqref="AK117:AM117 AK122:AM122 AK127:AM127 AK132:AM132 AK142:AM142 AK147:AM147">
    <cfRule type="cellIs" dxfId="0" priority="13" operator="equal">
      <formula>#REF!</formula>
    </cfRule>
  </conditionalFormatting>
  <conditionalFormatting sqref="AK117:AM117 AK122:AM122 AK127:AM127 AK132:AM132 AK142:AM142 AK147:AM147">
    <cfRule type="cellIs" dxfId="1" priority="14" operator="equal">
      <formula>#REF!</formula>
    </cfRule>
  </conditionalFormatting>
  <conditionalFormatting sqref="AK117:AM117 AK122:AM122 AK127:AM127 AK132:AM132 AK142:AM142 AK147:AM147">
    <cfRule type="cellIs" dxfId="2" priority="15" operator="equal">
      <formula>#REF!</formula>
    </cfRule>
  </conditionalFormatting>
  <conditionalFormatting sqref="AK117:AM117 AK122:AM122 AK127:AM127 AK132:AM132 AK142:AM142 AK147:AM147">
    <cfRule type="cellIs" dxfId="3" priority="16" operator="equal">
      <formula>#REF!</formula>
    </cfRule>
  </conditionalFormatting>
  <conditionalFormatting sqref="R117:R136 R142:R151">
    <cfRule type="containsText" dxfId="3" priority="17" stopIfTrue="1" operator="containsText" text="BAJA">
      <formula>NOT(ISERROR(SEARCH(("BAJA"),(R117))))</formula>
    </cfRule>
  </conditionalFormatting>
  <conditionalFormatting sqref="R117:R136 R142:R151">
    <cfRule type="containsText" dxfId="2" priority="18" stopIfTrue="1" operator="containsText" text="MODERADA">
      <formula>NOT(ISERROR(SEARCH(("MODERADA"),(R117))))</formula>
    </cfRule>
  </conditionalFormatting>
  <conditionalFormatting sqref="R117:R136 R142:R151">
    <cfRule type="containsText" dxfId="4" priority="19" stopIfTrue="1" operator="containsText" text="ALTA">
      <formula>NOT(ISERROR(SEARCH(("ALTA"),(R117))))</formula>
    </cfRule>
  </conditionalFormatting>
  <conditionalFormatting sqref="R117:R136 R142:R151">
    <cfRule type="containsText" dxfId="5" priority="20" stopIfTrue="1" operator="containsText" text="EXTREMA">
      <formula>NOT(ISERROR(SEARCH(("EXTREMA"),(R117))))</formula>
    </cfRule>
  </conditionalFormatting>
  <conditionalFormatting sqref="AP137:AP141">
    <cfRule type="containsText" dxfId="6" priority="21" stopIfTrue="1" operator="containsText" text="EXTREMA">
      <formula>NOT(ISERROR(SEARCH(("EXTREMA"),(AP137))))</formula>
    </cfRule>
  </conditionalFormatting>
  <conditionalFormatting sqref="AP137:AP141">
    <cfRule type="containsText" dxfId="4" priority="22" stopIfTrue="1" operator="containsText" text="ALTA">
      <formula>NOT(ISERROR(SEARCH(("ALTA"),(AP137))))</formula>
    </cfRule>
  </conditionalFormatting>
  <conditionalFormatting sqref="AP137:AP141">
    <cfRule type="containsText" dxfId="2" priority="23" stopIfTrue="1" operator="containsText" text="MODERADA">
      <formula>NOT(ISERROR(SEARCH(("MODERADA"),(AP137))))</formula>
    </cfRule>
  </conditionalFormatting>
  <conditionalFormatting sqref="AP137:AP141">
    <cfRule type="containsText" dxfId="3" priority="24" stopIfTrue="1" operator="containsText" text="BAJA">
      <formula>NOT(ISERROR(SEARCH(("BAJA"),(AP137))))</formula>
    </cfRule>
  </conditionalFormatting>
  <conditionalFormatting sqref="AK137:AM137">
    <cfRule type="cellIs" dxfId="0" priority="25" operator="equal">
      <formula>#REF!</formula>
    </cfRule>
  </conditionalFormatting>
  <conditionalFormatting sqref="AK137:AM137">
    <cfRule type="cellIs" dxfId="1" priority="26" operator="equal">
      <formula>#REF!</formula>
    </cfRule>
  </conditionalFormatting>
  <conditionalFormatting sqref="AK137:AM137">
    <cfRule type="cellIs" dxfId="2" priority="27" operator="equal">
      <formula>#REF!</formula>
    </cfRule>
  </conditionalFormatting>
  <conditionalFormatting sqref="AK137:AM137">
    <cfRule type="cellIs" dxfId="3" priority="28" operator="equal">
      <formula>#REF!</formula>
    </cfRule>
  </conditionalFormatting>
  <conditionalFormatting sqref="R137:R141">
    <cfRule type="containsText" dxfId="3" priority="29" stopIfTrue="1" operator="containsText" text="BAJA">
      <formula>NOT(ISERROR(SEARCH(("BAJA"),(R137))))</formula>
    </cfRule>
  </conditionalFormatting>
  <conditionalFormatting sqref="R137:R141">
    <cfRule type="containsText" dxfId="2" priority="30" stopIfTrue="1" operator="containsText" text="MODERADA">
      <formula>NOT(ISERROR(SEARCH(("MODERADA"),(R137))))</formula>
    </cfRule>
  </conditionalFormatting>
  <conditionalFormatting sqref="R137:R141">
    <cfRule type="containsText" dxfId="4" priority="31" stopIfTrue="1" operator="containsText" text="ALTA">
      <formula>NOT(ISERROR(SEARCH(("ALTA"),(R137))))</formula>
    </cfRule>
  </conditionalFormatting>
  <conditionalFormatting sqref="R137:R141">
    <cfRule type="containsText" dxfId="5" priority="32" stopIfTrue="1" operator="containsText" text="EXTREMA">
      <formula>NOT(ISERROR(SEARCH(("EXTREMA"),(R137))))</formula>
    </cfRule>
  </conditionalFormatting>
  <dataValidations>
    <dataValidation type="list" allowBlank="1" showErrorMessage="1" sqref="BA111:BA151 BG111:BG151 BM111:BM151">
      <formula1>$BI$68:$BI$69</formula1>
    </dataValidation>
    <dataValidation type="list" allowBlank="1" showErrorMessage="1" sqref="AN111 AN117 AN122 AN127 AN132 AN137 AN142 AN147">
      <formula1>$CR$111:$CR$116</formula1>
    </dataValidation>
    <dataValidation type="list" allowBlank="1" showErrorMessage="1" sqref="M63 M67:M92 M111 M117 M122 M127 M132 M137 M142 M147">
      <formula1>$BD$63:$BD$67</formula1>
    </dataValidation>
    <dataValidation type="list" allowBlank="1" showErrorMessage="1" sqref="N63 N67:N92 N111 N117 N122 N127 N132 N137 N142 N147">
      <formula1>$BE$63:$BE$67</formula1>
    </dataValidation>
    <dataValidation type="list" allowBlank="1" showErrorMessage="1" sqref="A111:A151">
      <formula1>$DI$111:$DI$113</formula1>
    </dataValidation>
    <dataValidation type="list" allowBlank="1" showErrorMessage="1" sqref="F111:F151">
      <formula1>$CN$111:$CN$118</formula1>
    </dataValidation>
    <dataValidation type="list" allowBlank="1" showErrorMessage="1" sqref="AO111 AO117 AO122 AO127 AO132 AO137 AO142 AO147">
      <formula1>$CT$111:$CT$116</formula1>
    </dataValidation>
    <dataValidation type="list" allowBlank="1" showErrorMessage="1" sqref="S111 AQ111 S117 AQ117 S122 AQ122 S127 AQ127 S132 AQ132 S137 AQ137 S142 AQ142 S147 AQ147">
      <formula1>$CJ$111:$CJ$114</formula1>
    </dataValidation>
    <dataValidation type="list" allowBlank="1" showErrorMessage="1" sqref="A63:C63 E63:G63 A67:C92 E67:G92 AZ63:BA92">
      <formula1>#REF!</formula1>
    </dataValidation>
    <dataValidation type="list" allowBlank="1" showErrorMessage="1" sqref="AP111 AP117 AP122 AP127 AP132 AP137 AP142 AP147">
      <formula1>$DB$111:$DB$114</formula1>
    </dataValidation>
    <dataValidation type="list" allowBlank="1" showErrorMessage="1" sqref="AZ111:AZ151 BF111:BF151 BL111:BL151">
      <formula1>$CJ$63:$CJ$67</formula1>
    </dataValidation>
    <dataValidation type="list" allowBlank="1" showErrorMessage="1" sqref="G111:G151">
      <formula1>$CD$110:$CD$116</formula1>
    </dataValidation>
    <dataValidation type="list" allowBlank="1" showErrorMessage="1" sqref="U111:U151">
      <formula1>$CJ$104:$CJ$105</formula1>
    </dataValidation>
    <dataValidation type="list" allowBlank="1" showErrorMessage="1" sqref="E111:E151">
      <formula1>$CL$111:$CL$117</formula1>
    </dataValidation>
    <dataValidation type="list" allowBlank="1" sqref="H111:H151">
      <formula1>$BZ$111:$BZ$120</formula1>
    </dataValidation>
  </dataValidations>
  <hyperlinks>
    <hyperlink display="OPCIONES DE MANEJO DEL RIESGO" location="OPCIONES DE MANEJO DEL RIESGO!A1" ref="S110"/>
    <hyperlink display="OPCIONES DE MANEJO DEL RIESGO" location="OPCIONES DE MANEJO DEL RIESGO!A1" ref="AQ110"/>
  </hyperlinks>
  <printOptions/>
  <pageMargins bottom="0.7480314960629921" footer="0.0" header="0.0" left="0.7086614173228347" right="0.7086614173228347" top="0.7480314960629921"/>
  <pageSetup scale="90"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CCFFFF"/>
    <pageSetUpPr/>
  </sheetPr>
  <sheetViews>
    <sheetView workbookViewId="0"/>
  </sheetViews>
  <sheetFormatPr customHeight="1" defaultColWidth="14.43" defaultRowHeight="15.0"/>
  <cols>
    <col customWidth="1" min="1" max="1" width="1.71"/>
    <col customWidth="1" min="2" max="2" width="22.14"/>
    <col customWidth="1" min="3" max="3" width="151.0"/>
    <col customWidth="1" min="4" max="4" width="2.0"/>
    <col customWidth="1" min="5" max="6" width="11.43"/>
    <col customWidth="1" min="7" max="11" width="10.71"/>
  </cols>
  <sheetData>
    <row r="1" ht="9.75" customHeight="1">
      <c r="A1" s="1"/>
      <c r="B1" s="1"/>
      <c r="C1" s="1"/>
      <c r="D1" s="1"/>
      <c r="E1" s="1"/>
      <c r="F1" s="1"/>
      <c r="G1" s="1"/>
      <c r="H1" s="1"/>
      <c r="I1" s="1"/>
      <c r="J1" s="1"/>
      <c r="K1" s="1"/>
    </row>
    <row r="2" ht="40.5" hidden="1" customHeight="1">
      <c r="A2" s="1"/>
      <c r="B2" s="1"/>
      <c r="C2" s="1"/>
      <c r="D2" s="1"/>
      <c r="E2" s="1"/>
      <c r="F2" s="1"/>
      <c r="G2" s="1"/>
      <c r="H2" s="1"/>
      <c r="I2" s="1"/>
      <c r="J2" s="1"/>
      <c r="K2" s="1"/>
    </row>
    <row r="3" ht="39.75" hidden="1" customHeight="1">
      <c r="A3" s="1"/>
      <c r="B3" s="1"/>
      <c r="C3" s="1"/>
      <c r="D3" s="1"/>
      <c r="E3" s="1"/>
      <c r="F3" s="1"/>
      <c r="G3" s="1"/>
      <c r="H3" s="1"/>
      <c r="I3" s="1"/>
      <c r="J3" s="1"/>
      <c r="K3" s="1"/>
    </row>
    <row r="4" ht="6.75" customHeight="1">
      <c r="A4" s="1"/>
      <c r="B4" s="1"/>
      <c r="C4" s="1"/>
      <c r="D4" s="1"/>
      <c r="E4" s="1"/>
      <c r="F4" s="1"/>
      <c r="G4" s="1"/>
      <c r="H4" s="1"/>
      <c r="I4" s="1"/>
      <c r="J4" s="1"/>
      <c r="K4" s="1"/>
    </row>
    <row r="5" ht="44.25" customHeight="1">
      <c r="A5" s="1"/>
      <c r="B5" s="274" t="s">
        <v>356</v>
      </c>
      <c r="C5" s="121"/>
      <c r="D5" s="1"/>
      <c r="E5" s="1"/>
      <c r="F5" s="1"/>
      <c r="G5" s="1"/>
      <c r="H5" s="1"/>
      <c r="I5" s="1"/>
      <c r="J5" s="1"/>
      <c r="K5" s="1"/>
    </row>
    <row r="6" ht="36.0" customHeight="1">
      <c r="A6" s="1"/>
      <c r="B6" s="275" t="s">
        <v>198</v>
      </c>
      <c r="C6" s="276" t="s">
        <v>357</v>
      </c>
      <c r="D6" s="1"/>
      <c r="E6" s="1"/>
      <c r="F6" s="1"/>
      <c r="G6" s="1"/>
      <c r="H6" s="1"/>
      <c r="I6" s="1"/>
      <c r="J6" s="1"/>
      <c r="K6" s="1"/>
    </row>
    <row r="7" ht="43.5" customHeight="1">
      <c r="A7" s="1"/>
      <c r="B7" s="277" t="s">
        <v>67</v>
      </c>
      <c r="C7" s="278" t="s">
        <v>358</v>
      </c>
      <c r="D7" s="1"/>
      <c r="E7" s="1"/>
      <c r="F7" s="1"/>
      <c r="G7" s="1"/>
      <c r="H7" s="1"/>
      <c r="I7" s="1"/>
      <c r="J7" s="1"/>
      <c r="K7" s="1"/>
    </row>
    <row r="8" ht="52.5" customHeight="1">
      <c r="A8" s="1"/>
      <c r="B8" s="277" t="s">
        <v>79</v>
      </c>
      <c r="C8" s="278" t="s">
        <v>359</v>
      </c>
      <c r="D8" s="1"/>
      <c r="E8" s="1"/>
      <c r="F8" s="1"/>
      <c r="G8" s="1"/>
      <c r="H8" s="1"/>
      <c r="I8" s="1"/>
      <c r="J8" s="1"/>
      <c r="K8" s="1"/>
    </row>
    <row r="9" ht="39.75" customHeight="1">
      <c r="A9" s="1"/>
      <c r="B9" s="277" t="s">
        <v>90</v>
      </c>
      <c r="C9" s="278" t="s">
        <v>360</v>
      </c>
      <c r="D9" s="1"/>
      <c r="E9" s="1"/>
      <c r="F9" s="1"/>
      <c r="G9" s="1"/>
      <c r="H9" s="1"/>
      <c r="I9" s="1"/>
      <c r="J9" s="1"/>
      <c r="K9" s="1"/>
    </row>
    <row r="10" ht="39.75" customHeight="1">
      <c r="A10" s="1"/>
      <c r="B10" s="277" t="s">
        <v>255</v>
      </c>
      <c r="C10" s="278" t="s">
        <v>361</v>
      </c>
      <c r="D10" s="1"/>
      <c r="E10" s="1"/>
      <c r="F10" s="1"/>
      <c r="G10" s="1"/>
      <c r="H10" s="1"/>
      <c r="I10" s="1"/>
      <c r="J10" s="1"/>
      <c r="K10" s="1"/>
    </row>
    <row r="11" ht="49.5" customHeight="1">
      <c r="A11" s="1"/>
      <c r="B11" s="277" t="s">
        <v>98</v>
      </c>
      <c r="C11" s="278" t="s">
        <v>362</v>
      </c>
      <c r="D11" s="1"/>
      <c r="E11" s="1"/>
      <c r="F11" s="1"/>
      <c r="G11" s="1"/>
      <c r="H11" s="1"/>
      <c r="I11" s="1"/>
      <c r="J11" s="1"/>
      <c r="K11" s="1"/>
    </row>
    <row r="12" ht="51.0" hidden="1" customHeight="1">
      <c r="A12" s="1"/>
      <c r="B12" s="279"/>
      <c r="C12" s="280"/>
      <c r="D12" s="1"/>
      <c r="E12" s="1"/>
      <c r="F12" s="1"/>
      <c r="G12" s="1"/>
      <c r="H12" s="1"/>
      <c r="I12" s="1"/>
      <c r="J12" s="1"/>
      <c r="K12" s="1"/>
    </row>
    <row r="13" ht="46.5" customHeight="1">
      <c r="A13" s="1"/>
      <c r="B13" s="277" t="s">
        <v>277</v>
      </c>
      <c r="C13" s="11" t="s">
        <v>363</v>
      </c>
      <c r="D13" s="1"/>
      <c r="E13" s="1"/>
      <c r="F13" s="1"/>
      <c r="G13" s="1"/>
      <c r="H13" s="1"/>
      <c r="I13" s="1"/>
      <c r="J13" s="1"/>
      <c r="K13" s="1"/>
    </row>
    <row r="14" ht="44.25" customHeight="1">
      <c r="A14" s="1"/>
      <c r="B14" s="277" t="s">
        <v>285</v>
      </c>
      <c r="C14" s="281" t="s">
        <v>364</v>
      </c>
      <c r="D14" s="1"/>
      <c r="E14" s="1"/>
      <c r="F14" s="1"/>
      <c r="G14" s="1"/>
      <c r="H14" s="1"/>
      <c r="I14" s="1"/>
      <c r="J14" s="1"/>
      <c r="K14" s="1"/>
    </row>
    <row r="15" ht="43.5" customHeight="1">
      <c r="A15" s="1"/>
      <c r="B15" s="277" t="s">
        <v>288</v>
      </c>
      <c r="C15" s="281" t="s">
        <v>364</v>
      </c>
      <c r="D15" s="1"/>
      <c r="E15" s="1"/>
      <c r="F15" s="1"/>
      <c r="G15" s="1"/>
      <c r="H15" s="1"/>
      <c r="I15" s="1"/>
      <c r="J15" s="1"/>
      <c r="K15" s="1"/>
    </row>
    <row r="16">
      <c r="A16" s="1"/>
      <c r="B16" s="1"/>
      <c r="C16" s="1"/>
      <c r="D16" s="1"/>
      <c r="E16" s="1"/>
      <c r="F16" s="1"/>
      <c r="G16" s="1"/>
      <c r="H16" s="1"/>
      <c r="I16" s="1"/>
      <c r="J16" s="1"/>
      <c r="K16" s="1"/>
    </row>
    <row r="17">
      <c r="A17" s="1"/>
      <c r="B17" s="1"/>
      <c r="C17" s="1"/>
      <c r="D17" s="1"/>
      <c r="E17" s="1"/>
      <c r="F17" s="1"/>
      <c r="G17" s="1"/>
      <c r="H17" s="1"/>
      <c r="I17" s="1"/>
      <c r="J17" s="1"/>
      <c r="K17" s="1"/>
    </row>
    <row r="18">
      <c r="A18" s="1"/>
      <c r="B18" s="1"/>
      <c r="C18" s="1"/>
      <c r="D18" s="1"/>
      <c r="E18" s="1"/>
      <c r="F18" s="1"/>
      <c r="G18" s="1"/>
      <c r="H18" s="1"/>
      <c r="I18" s="1"/>
      <c r="J18" s="1"/>
      <c r="K18" s="1"/>
    </row>
    <row r="19">
      <c r="A19" s="1"/>
      <c r="B19" s="1"/>
      <c r="C19" s="1"/>
      <c r="D19" s="1"/>
      <c r="E19" s="1"/>
      <c r="F19" s="1"/>
      <c r="G19" s="1"/>
      <c r="H19" s="1"/>
      <c r="I19" s="1"/>
      <c r="J19" s="1"/>
      <c r="K19" s="1"/>
    </row>
    <row r="20">
      <c r="A20" s="1"/>
      <c r="B20" s="1"/>
      <c r="C20" s="1"/>
      <c r="D20" s="1"/>
      <c r="E20" s="1"/>
      <c r="F20" s="1"/>
      <c r="G20" s="1"/>
      <c r="H20" s="1"/>
      <c r="I20" s="1"/>
      <c r="J20" s="1"/>
      <c r="K20" s="1"/>
    </row>
    <row r="21" ht="15.75" customHeight="1">
      <c r="A21" s="1"/>
      <c r="B21" s="1"/>
      <c r="C21" s="1"/>
      <c r="D21" s="1"/>
      <c r="E21" s="1"/>
      <c r="F21" s="1"/>
      <c r="G21" s="1"/>
      <c r="H21" s="1"/>
      <c r="I21" s="1"/>
      <c r="J21" s="1"/>
      <c r="K21" s="1"/>
    </row>
    <row r="22" ht="15.75" customHeight="1">
      <c r="A22" s="1"/>
      <c r="B22" s="1"/>
      <c r="C22" s="1"/>
      <c r="D22" s="1"/>
      <c r="E22" s="1"/>
      <c r="F22" s="1"/>
      <c r="G22" s="1"/>
      <c r="H22" s="1"/>
      <c r="I22" s="1"/>
      <c r="J22" s="1"/>
      <c r="K22" s="1"/>
    </row>
    <row r="23" ht="15.75" customHeight="1">
      <c r="A23" s="1"/>
      <c r="B23" s="1"/>
      <c r="C23" s="1"/>
      <c r="D23" s="1"/>
      <c r="E23" s="1"/>
      <c r="F23" s="1"/>
      <c r="G23" s="1"/>
      <c r="H23" s="1"/>
      <c r="I23" s="1"/>
      <c r="J23" s="1"/>
      <c r="K23" s="1"/>
    </row>
    <row r="24" ht="15.75" customHeight="1">
      <c r="A24" s="1"/>
      <c r="B24" s="1"/>
      <c r="C24" s="1"/>
      <c r="D24" s="1"/>
      <c r="E24" s="1"/>
      <c r="F24" s="1"/>
      <c r="G24" s="1"/>
      <c r="H24" s="1"/>
      <c r="I24" s="1"/>
      <c r="J24" s="1"/>
      <c r="K24" s="1"/>
    </row>
    <row r="25" ht="15.75" customHeight="1">
      <c r="A25" s="1"/>
      <c r="B25" s="1"/>
      <c r="C25" s="1"/>
      <c r="D25" s="1"/>
      <c r="E25" s="1"/>
      <c r="F25" s="1"/>
      <c r="G25" s="1"/>
      <c r="H25" s="1"/>
      <c r="I25" s="1"/>
      <c r="J25" s="1"/>
      <c r="K25" s="1"/>
    </row>
    <row r="26" ht="15.75" customHeight="1">
      <c r="A26" s="1"/>
      <c r="B26" s="1"/>
      <c r="C26" s="1"/>
      <c r="D26" s="1"/>
      <c r="E26" s="1"/>
      <c r="F26" s="1"/>
      <c r="G26" s="1"/>
      <c r="H26" s="1"/>
      <c r="I26" s="1"/>
      <c r="J26" s="1"/>
      <c r="K26" s="1"/>
    </row>
    <row r="27" ht="15.75" customHeight="1">
      <c r="A27" s="1"/>
      <c r="B27" s="1"/>
      <c r="C27" s="1"/>
      <c r="D27" s="1"/>
      <c r="E27" s="1"/>
      <c r="F27" s="1"/>
      <c r="G27" s="1"/>
      <c r="H27" s="1"/>
      <c r="I27" s="1"/>
      <c r="J27" s="1"/>
      <c r="K27" s="1"/>
    </row>
    <row r="28" ht="15.75" customHeight="1">
      <c r="A28" s="1"/>
      <c r="B28" s="1"/>
      <c r="C28" s="1"/>
      <c r="D28" s="1"/>
      <c r="E28" s="1"/>
      <c r="F28" s="1"/>
      <c r="G28" s="1"/>
      <c r="H28" s="1"/>
      <c r="I28" s="1"/>
      <c r="J28" s="1"/>
      <c r="K28" s="1"/>
    </row>
    <row r="29" ht="15.75" customHeight="1">
      <c r="A29" s="1"/>
      <c r="B29" s="1"/>
      <c r="C29" s="1"/>
      <c r="D29" s="1"/>
      <c r="E29" s="1"/>
      <c r="F29" s="1"/>
      <c r="G29" s="1"/>
      <c r="H29" s="1"/>
      <c r="I29" s="1"/>
      <c r="J29" s="1"/>
      <c r="K29" s="1"/>
    </row>
    <row r="30" ht="15.75" customHeight="1">
      <c r="A30" s="1"/>
      <c r="B30" s="1"/>
      <c r="C30" s="1"/>
      <c r="D30" s="1"/>
      <c r="E30" s="1"/>
      <c r="F30" s="1"/>
      <c r="G30" s="1"/>
      <c r="H30" s="1"/>
      <c r="I30" s="1"/>
      <c r="J30" s="1"/>
      <c r="K30" s="1"/>
    </row>
    <row r="31" ht="15.75" customHeight="1">
      <c r="A31" s="1"/>
      <c r="B31" s="1"/>
      <c r="C31" s="1"/>
      <c r="D31" s="1"/>
      <c r="E31" s="1"/>
      <c r="F31" s="1"/>
      <c r="G31" s="1"/>
      <c r="H31" s="1"/>
      <c r="I31" s="1"/>
      <c r="J31" s="1"/>
      <c r="K31" s="1"/>
    </row>
    <row r="32" ht="15.75" customHeight="1">
      <c r="A32" s="1"/>
      <c r="B32" s="1"/>
      <c r="C32" s="1"/>
      <c r="D32" s="1"/>
      <c r="E32" s="1"/>
      <c r="F32" s="1"/>
      <c r="G32" s="1"/>
      <c r="H32" s="1"/>
      <c r="I32" s="1"/>
      <c r="J32" s="1"/>
      <c r="K32" s="1"/>
    </row>
    <row r="33" ht="15.75" customHeight="1">
      <c r="A33" s="1"/>
      <c r="B33" s="1"/>
      <c r="C33" s="1"/>
      <c r="D33" s="1"/>
      <c r="E33" s="1"/>
      <c r="F33" s="1"/>
      <c r="G33" s="1"/>
      <c r="H33" s="1"/>
      <c r="I33" s="1"/>
      <c r="J33" s="1"/>
      <c r="K33" s="1"/>
    </row>
    <row r="34" ht="15.75" customHeight="1">
      <c r="A34" s="1"/>
      <c r="B34" s="1"/>
      <c r="C34" s="1"/>
      <c r="D34" s="1"/>
      <c r="E34" s="1"/>
      <c r="F34" s="1"/>
      <c r="G34" s="1"/>
      <c r="H34" s="1"/>
      <c r="I34" s="1"/>
      <c r="J34" s="1"/>
      <c r="K34" s="1"/>
    </row>
    <row r="35" ht="15.75" customHeight="1">
      <c r="A35" s="1"/>
      <c r="B35" s="1"/>
      <c r="C35" s="1"/>
      <c r="D35" s="1"/>
      <c r="E35" s="1"/>
      <c r="F35" s="1"/>
      <c r="G35" s="1"/>
      <c r="H35" s="1"/>
      <c r="I35" s="1"/>
      <c r="J35" s="1"/>
      <c r="K35" s="1"/>
    </row>
    <row r="36" ht="15.75" customHeight="1">
      <c r="A36" s="1"/>
      <c r="B36" s="1"/>
      <c r="C36" s="1"/>
      <c r="D36" s="1"/>
      <c r="E36" s="1"/>
      <c r="F36" s="1"/>
      <c r="G36" s="1"/>
      <c r="H36" s="1"/>
      <c r="I36" s="1"/>
      <c r="J36" s="1"/>
      <c r="K36" s="1"/>
    </row>
    <row r="37" ht="15.75" customHeight="1">
      <c r="A37" s="1"/>
      <c r="B37" s="1"/>
      <c r="C37" s="1"/>
      <c r="D37" s="1"/>
      <c r="E37" s="1"/>
      <c r="F37" s="1"/>
      <c r="G37" s="1"/>
      <c r="H37" s="1"/>
      <c r="I37" s="1"/>
      <c r="J37" s="1"/>
      <c r="K37" s="1"/>
    </row>
    <row r="38" ht="15.75" customHeight="1">
      <c r="A38" s="1"/>
      <c r="B38" s="1"/>
      <c r="C38" s="1"/>
      <c r="D38" s="1"/>
      <c r="E38" s="1"/>
      <c r="F38" s="1"/>
      <c r="G38" s="1"/>
      <c r="H38" s="1"/>
      <c r="I38" s="1"/>
      <c r="J38" s="1"/>
      <c r="K38" s="1"/>
    </row>
    <row r="39" ht="15.75" customHeight="1">
      <c r="A39" s="1"/>
      <c r="B39" s="1"/>
      <c r="C39" s="1"/>
      <c r="D39" s="1"/>
      <c r="E39" s="1"/>
      <c r="F39" s="1"/>
      <c r="G39" s="1"/>
      <c r="H39" s="1"/>
      <c r="I39" s="1"/>
      <c r="J39" s="1"/>
      <c r="K39" s="1"/>
    </row>
    <row r="40" ht="15.75" customHeight="1">
      <c r="A40" s="1"/>
      <c r="B40" s="1"/>
      <c r="C40" s="1"/>
      <c r="D40" s="1"/>
      <c r="E40" s="1"/>
      <c r="F40" s="1"/>
      <c r="G40" s="1"/>
      <c r="H40" s="1"/>
      <c r="I40" s="1"/>
      <c r="J40" s="1"/>
      <c r="K40" s="1"/>
    </row>
    <row r="41" ht="15.75" customHeight="1">
      <c r="A41" s="1"/>
      <c r="B41" s="1"/>
      <c r="C41" s="1"/>
      <c r="D41" s="1"/>
      <c r="E41" s="1"/>
      <c r="F41" s="1"/>
      <c r="G41" s="1"/>
      <c r="H41" s="1"/>
      <c r="I41" s="1"/>
      <c r="J41" s="1"/>
      <c r="K41" s="1"/>
    </row>
    <row r="42" ht="15.75" customHeight="1">
      <c r="A42" s="1"/>
      <c r="B42" s="1"/>
      <c r="C42" s="1"/>
      <c r="D42" s="1"/>
      <c r="E42" s="1"/>
      <c r="F42" s="1"/>
      <c r="G42" s="1"/>
      <c r="H42" s="1"/>
      <c r="I42" s="1"/>
      <c r="J42" s="1"/>
      <c r="K42" s="1"/>
    </row>
    <row r="43" ht="15.75" customHeight="1">
      <c r="A43" s="1"/>
      <c r="B43" s="1"/>
      <c r="C43" s="1"/>
      <c r="D43" s="1"/>
      <c r="E43" s="1"/>
      <c r="F43" s="1"/>
      <c r="G43" s="1"/>
      <c r="H43" s="1"/>
      <c r="I43" s="1"/>
      <c r="J43" s="1"/>
      <c r="K43" s="1"/>
    </row>
    <row r="44" ht="15.75" customHeight="1">
      <c r="A44" s="1"/>
      <c r="B44" s="1"/>
      <c r="C44" s="1"/>
      <c r="D44" s="1"/>
      <c r="E44" s="1"/>
      <c r="F44" s="1"/>
      <c r="G44" s="1"/>
      <c r="H44" s="1"/>
      <c r="I44" s="1"/>
      <c r="J44" s="1"/>
      <c r="K44" s="1"/>
    </row>
    <row r="45" ht="15.75" customHeight="1">
      <c r="A45" s="1"/>
      <c r="B45" s="1"/>
      <c r="C45" s="1"/>
      <c r="D45" s="1"/>
      <c r="E45" s="1"/>
      <c r="F45" s="1"/>
      <c r="G45" s="1"/>
      <c r="H45" s="1"/>
      <c r="I45" s="1"/>
      <c r="J45" s="1"/>
      <c r="K45" s="1"/>
    </row>
    <row r="46" ht="15.75" customHeight="1">
      <c r="A46" s="1"/>
      <c r="B46" s="1"/>
      <c r="C46" s="1"/>
      <c r="D46" s="1"/>
      <c r="E46" s="1"/>
      <c r="F46" s="1"/>
      <c r="G46" s="1"/>
      <c r="H46" s="1"/>
      <c r="I46" s="1"/>
      <c r="J46" s="1"/>
      <c r="K46" s="1"/>
    </row>
    <row r="47" ht="15.75" customHeight="1">
      <c r="A47" s="1"/>
      <c r="B47" s="1"/>
      <c r="C47" s="1"/>
      <c r="D47" s="1"/>
      <c r="E47" s="1"/>
      <c r="F47" s="1"/>
      <c r="G47" s="1"/>
      <c r="H47" s="1"/>
      <c r="I47" s="1"/>
      <c r="J47" s="1"/>
      <c r="K47" s="1"/>
    </row>
    <row r="48" ht="15.75" customHeight="1">
      <c r="A48" s="1"/>
      <c r="B48" s="1"/>
      <c r="C48" s="1"/>
      <c r="D48" s="1"/>
      <c r="E48" s="1"/>
      <c r="F48" s="1"/>
      <c r="G48" s="1"/>
      <c r="H48" s="1"/>
      <c r="I48" s="1"/>
      <c r="J48" s="1"/>
      <c r="K48" s="1"/>
    </row>
    <row r="49" ht="15.75" customHeight="1">
      <c r="A49" s="1"/>
      <c r="B49" s="1"/>
      <c r="C49" s="1"/>
      <c r="D49" s="1"/>
      <c r="E49" s="1"/>
      <c r="F49" s="1"/>
      <c r="G49" s="1"/>
      <c r="H49" s="1"/>
      <c r="I49" s="1"/>
      <c r="J49" s="1"/>
      <c r="K49" s="1"/>
    </row>
    <row r="50" ht="15.75" customHeight="1">
      <c r="A50" s="1"/>
      <c r="B50" s="1"/>
      <c r="C50" s="1"/>
      <c r="D50" s="1"/>
      <c r="E50" s="1"/>
      <c r="F50" s="1"/>
      <c r="G50" s="1"/>
      <c r="H50" s="1"/>
      <c r="I50" s="1"/>
      <c r="J50" s="1"/>
      <c r="K50" s="1"/>
    </row>
    <row r="51" ht="15.75" customHeight="1">
      <c r="A51" s="1"/>
      <c r="B51" s="1"/>
      <c r="C51" s="1"/>
      <c r="D51" s="1"/>
      <c r="E51" s="1"/>
      <c r="F51" s="1"/>
      <c r="G51" s="1"/>
      <c r="H51" s="1"/>
      <c r="I51" s="1"/>
      <c r="J51" s="1"/>
      <c r="K51" s="1"/>
    </row>
    <row r="52" ht="15.75" customHeight="1">
      <c r="A52" s="1"/>
      <c r="B52" s="1"/>
      <c r="C52" s="1"/>
      <c r="D52" s="1"/>
      <c r="E52" s="1"/>
      <c r="F52" s="1"/>
      <c r="G52" s="1"/>
      <c r="H52" s="1"/>
      <c r="I52" s="1"/>
      <c r="J52" s="1"/>
      <c r="K52" s="1"/>
    </row>
    <row r="53" ht="15.75" customHeight="1">
      <c r="A53" s="1"/>
      <c r="B53" s="1"/>
      <c r="C53" s="1"/>
      <c r="D53" s="1"/>
      <c r="E53" s="1"/>
      <c r="F53" s="1"/>
      <c r="G53" s="1"/>
      <c r="H53" s="1"/>
      <c r="I53" s="1"/>
      <c r="J53" s="1"/>
      <c r="K53" s="1"/>
    </row>
    <row r="54" ht="15.75" customHeight="1">
      <c r="A54" s="1"/>
      <c r="B54" s="1"/>
      <c r="C54" s="1"/>
      <c r="D54" s="1"/>
      <c r="E54" s="1"/>
      <c r="F54" s="1"/>
      <c r="G54" s="1"/>
      <c r="H54" s="1"/>
      <c r="I54" s="1"/>
      <c r="J54" s="1"/>
      <c r="K54" s="1"/>
    </row>
    <row r="55" ht="15.75" customHeight="1">
      <c r="A55" s="1"/>
      <c r="B55" s="1"/>
      <c r="C55" s="1"/>
      <c r="D55" s="1"/>
      <c r="E55" s="1"/>
      <c r="F55" s="1"/>
      <c r="G55" s="1"/>
      <c r="H55" s="1"/>
      <c r="I55" s="1"/>
      <c r="J55" s="1"/>
      <c r="K55" s="1"/>
    </row>
    <row r="56" ht="15.75" customHeight="1">
      <c r="A56" s="1"/>
      <c r="B56" s="1"/>
      <c r="C56" s="1"/>
      <c r="D56" s="1"/>
      <c r="E56" s="1"/>
      <c r="F56" s="1"/>
      <c r="G56" s="1"/>
      <c r="H56" s="1"/>
      <c r="I56" s="1"/>
      <c r="J56" s="1"/>
      <c r="K56" s="1"/>
    </row>
    <row r="57" ht="15.75" customHeight="1">
      <c r="A57" s="1"/>
      <c r="B57" s="1"/>
      <c r="C57" s="1"/>
      <c r="D57" s="1"/>
      <c r="E57" s="1"/>
      <c r="F57" s="1"/>
      <c r="G57" s="1"/>
      <c r="H57" s="1"/>
      <c r="I57" s="1"/>
      <c r="J57" s="1"/>
      <c r="K57" s="1"/>
    </row>
    <row r="58" ht="15.75" customHeight="1">
      <c r="A58" s="1"/>
      <c r="B58" s="1"/>
      <c r="C58" s="1"/>
      <c r="D58" s="1"/>
      <c r="E58" s="1"/>
      <c r="F58" s="1"/>
      <c r="G58" s="1"/>
      <c r="H58" s="1"/>
      <c r="I58" s="1"/>
      <c r="J58" s="1"/>
      <c r="K58" s="1"/>
    </row>
    <row r="59" ht="15.75" customHeight="1">
      <c r="A59" s="1"/>
      <c r="B59" s="1"/>
      <c r="C59" s="1"/>
      <c r="D59" s="1"/>
      <c r="E59" s="1"/>
      <c r="F59" s="1"/>
      <c r="G59" s="1"/>
      <c r="H59" s="1"/>
      <c r="I59" s="1"/>
      <c r="J59" s="1"/>
      <c r="K59" s="1"/>
    </row>
    <row r="60" ht="15.75" customHeight="1">
      <c r="A60" s="1"/>
      <c r="B60" s="1"/>
      <c r="C60" s="1"/>
      <c r="D60" s="1"/>
      <c r="E60" s="1"/>
      <c r="F60" s="1"/>
      <c r="G60" s="1"/>
      <c r="H60" s="1"/>
      <c r="I60" s="1"/>
      <c r="J60" s="1"/>
      <c r="K60" s="1"/>
    </row>
    <row r="61" ht="15.75" customHeight="1">
      <c r="A61" s="1"/>
      <c r="B61" s="1"/>
      <c r="C61" s="1"/>
      <c r="D61" s="1"/>
      <c r="E61" s="1"/>
      <c r="F61" s="1"/>
      <c r="G61" s="1"/>
      <c r="H61" s="1"/>
      <c r="I61" s="1"/>
      <c r="J61" s="1"/>
      <c r="K61" s="1"/>
    </row>
    <row r="62" ht="15.75" customHeight="1">
      <c r="A62" s="1"/>
      <c r="B62" s="1"/>
      <c r="C62" s="1"/>
      <c r="D62" s="1"/>
      <c r="E62" s="1"/>
      <c r="F62" s="1"/>
      <c r="G62" s="1"/>
      <c r="H62" s="1"/>
      <c r="I62" s="1"/>
      <c r="J62" s="1"/>
      <c r="K62" s="1"/>
    </row>
    <row r="63" ht="15.75" customHeight="1">
      <c r="A63" s="1"/>
      <c r="B63" s="1"/>
      <c r="C63" s="1"/>
      <c r="D63" s="1"/>
      <c r="E63" s="1"/>
      <c r="F63" s="1"/>
      <c r="G63" s="1"/>
      <c r="H63" s="1"/>
      <c r="I63" s="1"/>
      <c r="J63" s="1"/>
      <c r="K63" s="1"/>
    </row>
    <row r="64" ht="15.75" customHeight="1">
      <c r="A64" s="1"/>
      <c r="B64" s="1"/>
      <c r="C64" s="1"/>
      <c r="D64" s="1"/>
      <c r="E64" s="1"/>
      <c r="F64" s="1"/>
      <c r="G64" s="1"/>
      <c r="H64" s="1"/>
      <c r="I64" s="1"/>
      <c r="J64" s="1"/>
      <c r="K64" s="1"/>
    </row>
    <row r="65" ht="15.75" customHeight="1">
      <c r="A65" s="1"/>
      <c r="B65" s="1"/>
      <c r="C65" s="1"/>
      <c r="D65" s="1"/>
      <c r="E65" s="1"/>
      <c r="F65" s="1"/>
      <c r="G65" s="1"/>
      <c r="H65" s="1"/>
      <c r="I65" s="1"/>
      <c r="J65" s="1"/>
      <c r="K65" s="1"/>
    </row>
    <row r="66" ht="15.75" customHeight="1">
      <c r="A66" s="1"/>
      <c r="B66" s="1"/>
      <c r="C66" s="1"/>
      <c r="D66" s="1"/>
      <c r="E66" s="1"/>
      <c r="F66" s="1"/>
      <c r="G66" s="1"/>
      <c r="H66" s="1"/>
      <c r="I66" s="1"/>
      <c r="J66" s="1"/>
      <c r="K66" s="1"/>
    </row>
    <row r="67" ht="15.75" customHeight="1">
      <c r="A67" s="1"/>
      <c r="B67" s="1"/>
      <c r="C67" s="1"/>
      <c r="D67" s="1"/>
      <c r="E67" s="1"/>
      <c r="F67" s="1"/>
      <c r="G67" s="1"/>
      <c r="H67" s="1"/>
      <c r="I67" s="1"/>
      <c r="J67" s="1"/>
      <c r="K67" s="1"/>
    </row>
    <row r="68" ht="15.75" customHeight="1">
      <c r="A68" s="1"/>
      <c r="B68" s="1"/>
      <c r="C68" s="1"/>
      <c r="D68" s="1"/>
      <c r="E68" s="1"/>
      <c r="F68" s="1"/>
      <c r="G68" s="1"/>
      <c r="H68" s="1"/>
      <c r="I68" s="1"/>
      <c r="J68" s="1"/>
      <c r="K68" s="1"/>
    </row>
    <row r="69" ht="15.75" customHeight="1">
      <c r="A69" s="1"/>
      <c r="B69" s="1"/>
      <c r="C69" s="1"/>
      <c r="D69" s="1"/>
      <c r="E69" s="1"/>
      <c r="F69" s="1"/>
      <c r="G69" s="1"/>
      <c r="H69" s="1"/>
      <c r="I69" s="1"/>
      <c r="J69" s="1"/>
      <c r="K69" s="1"/>
    </row>
    <row r="70" ht="15.75" customHeight="1">
      <c r="A70" s="1"/>
      <c r="B70" s="1"/>
      <c r="C70" s="1"/>
      <c r="D70" s="1"/>
      <c r="E70" s="1"/>
      <c r="F70" s="1"/>
      <c r="G70" s="1"/>
      <c r="H70" s="1"/>
      <c r="I70" s="1"/>
      <c r="J70" s="1"/>
      <c r="K70" s="1"/>
    </row>
    <row r="71" ht="15.75" customHeight="1">
      <c r="A71" s="1"/>
      <c r="B71" s="1"/>
      <c r="C71" s="1"/>
      <c r="D71" s="1"/>
      <c r="E71" s="1"/>
      <c r="F71" s="1"/>
      <c r="G71" s="1"/>
      <c r="H71" s="1"/>
      <c r="I71" s="1"/>
      <c r="J71" s="1"/>
      <c r="K71" s="1"/>
    </row>
    <row r="72" ht="15.75" customHeight="1">
      <c r="A72" s="1"/>
      <c r="B72" s="1"/>
      <c r="C72" s="1"/>
      <c r="D72" s="1"/>
      <c r="E72" s="1"/>
      <c r="F72" s="1"/>
      <c r="G72" s="1"/>
      <c r="H72" s="1"/>
      <c r="I72" s="1"/>
      <c r="J72" s="1"/>
      <c r="K72" s="1"/>
    </row>
    <row r="73" ht="15.75" customHeight="1">
      <c r="A73" s="1"/>
      <c r="B73" s="1"/>
      <c r="C73" s="1"/>
      <c r="D73" s="1"/>
      <c r="E73" s="1"/>
      <c r="F73" s="1"/>
      <c r="G73" s="1"/>
      <c r="H73" s="1"/>
      <c r="I73" s="1"/>
      <c r="J73" s="1"/>
      <c r="K73" s="1"/>
    </row>
    <row r="74" ht="15.75" customHeight="1">
      <c r="A74" s="1"/>
      <c r="B74" s="1"/>
      <c r="C74" s="1"/>
      <c r="D74" s="1"/>
      <c r="E74" s="1"/>
      <c r="F74" s="1"/>
      <c r="G74" s="1"/>
      <c r="H74" s="1"/>
      <c r="I74" s="1"/>
      <c r="J74" s="1"/>
      <c r="K74" s="1"/>
    </row>
    <row r="75" ht="15.75" customHeight="1">
      <c r="A75" s="1"/>
      <c r="B75" s="1"/>
      <c r="C75" s="1"/>
      <c r="D75" s="1"/>
      <c r="E75" s="1"/>
      <c r="F75" s="1"/>
      <c r="G75" s="1"/>
      <c r="H75" s="1"/>
      <c r="I75" s="1"/>
      <c r="J75" s="1"/>
      <c r="K75" s="1"/>
    </row>
    <row r="76" ht="15.75" customHeight="1">
      <c r="A76" s="1"/>
      <c r="B76" s="1"/>
      <c r="C76" s="1"/>
      <c r="D76" s="1"/>
      <c r="E76" s="1"/>
      <c r="F76" s="1"/>
      <c r="G76" s="1"/>
      <c r="H76" s="1"/>
      <c r="I76" s="1"/>
      <c r="J76" s="1"/>
      <c r="K76" s="1"/>
    </row>
    <row r="77" ht="15.75" customHeight="1">
      <c r="A77" s="1"/>
      <c r="B77" s="1"/>
      <c r="C77" s="1"/>
      <c r="D77" s="1"/>
      <c r="E77" s="1"/>
      <c r="F77" s="1"/>
      <c r="G77" s="1"/>
      <c r="H77" s="1"/>
      <c r="I77" s="1"/>
      <c r="J77" s="1"/>
      <c r="K77" s="1"/>
    </row>
    <row r="78" ht="15.75" customHeight="1">
      <c r="A78" s="1"/>
      <c r="B78" s="1"/>
      <c r="C78" s="1"/>
      <c r="D78" s="1"/>
      <c r="E78" s="1"/>
      <c r="F78" s="1"/>
      <c r="G78" s="1"/>
      <c r="H78" s="1"/>
      <c r="I78" s="1"/>
      <c r="J78" s="1"/>
      <c r="K78" s="1"/>
    </row>
    <row r="79" ht="15.75" customHeight="1">
      <c r="A79" s="1"/>
      <c r="B79" s="1"/>
      <c r="C79" s="1"/>
      <c r="D79" s="1"/>
      <c r="E79" s="1"/>
      <c r="F79" s="1"/>
      <c r="G79" s="1"/>
      <c r="H79" s="1"/>
      <c r="I79" s="1"/>
      <c r="J79" s="1"/>
      <c r="K79" s="1"/>
    </row>
    <row r="80" ht="15.75" customHeight="1">
      <c r="A80" s="1"/>
      <c r="B80" s="1"/>
      <c r="C80" s="1"/>
      <c r="D80" s="1"/>
      <c r="E80" s="1"/>
      <c r="F80" s="1"/>
      <c r="G80" s="1"/>
      <c r="H80" s="1"/>
      <c r="I80" s="1"/>
      <c r="J80" s="1"/>
      <c r="K80" s="1"/>
    </row>
    <row r="81" ht="15.75" customHeight="1">
      <c r="A81" s="1"/>
      <c r="B81" s="1"/>
      <c r="C81" s="1"/>
      <c r="D81" s="1"/>
      <c r="E81" s="1"/>
      <c r="F81" s="1"/>
      <c r="G81" s="1"/>
      <c r="H81" s="1"/>
      <c r="I81" s="1"/>
      <c r="J81" s="1"/>
      <c r="K81" s="1"/>
    </row>
    <row r="82" ht="15.75" customHeight="1">
      <c r="A82" s="1"/>
      <c r="B82" s="1"/>
      <c r="C82" s="1"/>
      <c r="D82" s="1"/>
      <c r="E82" s="1"/>
      <c r="F82" s="1"/>
      <c r="G82" s="1"/>
      <c r="H82" s="1"/>
      <c r="I82" s="1"/>
      <c r="J82" s="1"/>
      <c r="K82" s="1"/>
    </row>
    <row r="83" ht="15.75" customHeight="1">
      <c r="A83" s="1"/>
      <c r="B83" s="1"/>
      <c r="C83" s="1"/>
      <c r="D83" s="1"/>
      <c r="E83" s="1"/>
      <c r="F83" s="1"/>
      <c r="G83" s="1"/>
      <c r="H83" s="1"/>
      <c r="I83" s="1"/>
      <c r="J83" s="1"/>
      <c r="K83" s="1"/>
    </row>
    <row r="84" ht="15.75" customHeight="1">
      <c r="A84" s="1"/>
      <c r="B84" s="1"/>
      <c r="C84" s="1"/>
      <c r="D84" s="1"/>
      <c r="E84" s="1"/>
      <c r="F84" s="1"/>
      <c r="G84" s="1"/>
      <c r="H84" s="1"/>
      <c r="I84" s="1"/>
      <c r="J84" s="1"/>
      <c r="K84" s="1"/>
    </row>
    <row r="85" ht="15.75" customHeight="1">
      <c r="A85" s="1"/>
      <c r="B85" s="1"/>
      <c r="C85" s="1"/>
      <c r="D85" s="1"/>
      <c r="E85" s="1"/>
      <c r="F85" s="1"/>
      <c r="G85" s="1"/>
      <c r="H85" s="1"/>
      <c r="I85" s="1"/>
      <c r="J85" s="1"/>
      <c r="K85" s="1"/>
    </row>
    <row r="86" ht="15.75" customHeight="1">
      <c r="A86" s="1"/>
      <c r="B86" s="1"/>
      <c r="C86" s="1"/>
      <c r="D86" s="1"/>
      <c r="E86" s="1"/>
      <c r="F86" s="1"/>
      <c r="G86" s="1"/>
      <c r="H86" s="1"/>
      <c r="I86" s="1"/>
      <c r="J86" s="1"/>
      <c r="K86" s="1"/>
    </row>
    <row r="87" ht="15.75" customHeight="1">
      <c r="A87" s="1"/>
      <c r="B87" s="1"/>
      <c r="C87" s="1"/>
      <c r="D87" s="1"/>
      <c r="E87" s="1"/>
      <c r="F87" s="1"/>
      <c r="G87" s="1"/>
      <c r="H87" s="1"/>
      <c r="I87" s="1"/>
      <c r="J87" s="1"/>
      <c r="K87" s="1"/>
    </row>
    <row r="88" ht="15.75" customHeight="1">
      <c r="A88" s="1"/>
      <c r="B88" s="1"/>
      <c r="C88" s="1"/>
      <c r="D88" s="1"/>
      <c r="E88" s="1"/>
      <c r="F88" s="1"/>
      <c r="G88" s="1"/>
      <c r="H88" s="1"/>
      <c r="I88" s="1"/>
      <c r="J88" s="1"/>
      <c r="K88" s="1"/>
    </row>
    <row r="89" ht="15.75" customHeight="1">
      <c r="A89" s="1"/>
      <c r="B89" s="1"/>
      <c r="C89" s="1"/>
      <c r="D89" s="1"/>
      <c r="E89" s="1"/>
      <c r="F89" s="1"/>
      <c r="G89" s="1"/>
      <c r="H89" s="1"/>
      <c r="I89" s="1"/>
      <c r="J89" s="1"/>
      <c r="K89" s="1"/>
    </row>
    <row r="90" ht="15.75" customHeight="1">
      <c r="A90" s="1"/>
      <c r="B90" s="1"/>
      <c r="C90" s="1"/>
      <c r="D90" s="1"/>
      <c r="E90" s="1"/>
      <c r="F90" s="1"/>
      <c r="G90" s="1"/>
      <c r="H90" s="1"/>
      <c r="I90" s="1"/>
      <c r="J90" s="1"/>
      <c r="K90" s="1"/>
    </row>
    <row r="91" ht="15.75" customHeight="1">
      <c r="A91" s="1"/>
      <c r="B91" s="1"/>
      <c r="C91" s="1"/>
      <c r="D91" s="1"/>
      <c r="E91" s="1"/>
      <c r="F91" s="1"/>
      <c r="G91" s="1"/>
      <c r="H91" s="1"/>
      <c r="I91" s="1"/>
      <c r="J91" s="1"/>
      <c r="K91" s="1"/>
    </row>
    <row r="92" ht="15.75" customHeight="1">
      <c r="A92" s="1"/>
      <c r="B92" s="1"/>
      <c r="C92" s="1"/>
      <c r="D92" s="1"/>
      <c r="E92" s="1"/>
      <c r="F92" s="1"/>
      <c r="G92" s="1"/>
      <c r="H92" s="1"/>
      <c r="I92" s="1"/>
      <c r="J92" s="1"/>
      <c r="K92" s="1"/>
    </row>
    <row r="93" ht="15.75" customHeight="1">
      <c r="A93" s="1"/>
      <c r="B93" s="1"/>
      <c r="C93" s="1"/>
      <c r="D93" s="1"/>
      <c r="E93" s="1"/>
      <c r="F93" s="1"/>
      <c r="G93" s="1"/>
      <c r="H93" s="1"/>
      <c r="I93" s="1"/>
      <c r="J93" s="1"/>
      <c r="K93" s="1"/>
    </row>
    <row r="94" ht="15.75" customHeight="1">
      <c r="A94" s="1"/>
      <c r="B94" s="1"/>
      <c r="C94" s="1"/>
      <c r="D94" s="1"/>
      <c r="E94" s="1"/>
      <c r="F94" s="1"/>
      <c r="G94" s="1"/>
      <c r="H94" s="1"/>
      <c r="I94" s="1"/>
      <c r="J94" s="1"/>
      <c r="K94" s="1"/>
    </row>
    <row r="95" ht="15.75" customHeight="1">
      <c r="A95" s="1"/>
      <c r="B95" s="1"/>
      <c r="C95" s="1"/>
      <c r="D95" s="1"/>
      <c r="E95" s="1"/>
      <c r="F95" s="1"/>
      <c r="G95" s="1"/>
      <c r="H95" s="1"/>
      <c r="I95" s="1"/>
      <c r="J95" s="1"/>
      <c r="K95" s="1"/>
    </row>
    <row r="96" ht="15.75" customHeight="1">
      <c r="A96" s="1"/>
      <c r="B96" s="1"/>
      <c r="C96" s="1"/>
      <c r="D96" s="1"/>
      <c r="E96" s="1"/>
      <c r="F96" s="1"/>
      <c r="G96" s="1"/>
      <c r="H96" s="1"/>
      <c r="I96" s="1"/>
      <c r="J96" s="1"/>
      <c r="K96" s="1"/>
    </row>
    <row r="97" ht="15.75" customHeight="1">
      <c r="A97" s="1"/>
      <c r="B97" s="1"/>
      <c r="C97" s="1"/>
      <c r="D97" s="1"/>
      <c r="E97" s="1"/>
      <c r="F97" s="1"/>
      <c r="G97" s="1"/>
      <c r="H97" s="1"/>
      <c r="I97" s="1"/>
      <c r="J97" s="1"/>
      <c r="K97" s="1"/>
    </row>
    <row r="98" ht="15.75" customHeight="1">
      <c r="A98" s="1"/>
      <c r="B98" s="1"/>
      <c r="C98" s="1"/>
      <c r="D98" s="1"/>
      <c r="E98" s="1"/>
      <c r="F98" s="1"/>
      <c r="G98" s="1"/>
      <c r="H98" s="1"/>
      <c r="I98" s="1"/>
      <c r="J98" s="1"/>
      <c r="K98" s="1"/>
    </row>
    <row r="99" ht="15.75" customHeight="1">
      <c r="A99" s="1"/>
      <c r="B99" s="1"/>
      <c r="C99" s="1"/>
      <c r="D99" s="1"/>
      <c r="E99" s="1"/>
      <c r="F99" s="1"/>
      <c r="G99" s="1"/>
      <c r="H99" s="1"/>
      <c r="I99" s="1"/>
      <c r="J99" s="1"/>
      <c r="K99" s="1"/>
    </row>
    <row r="100" ht="15.75" customHeight="1">
      <c r="A100" s="1"/>
      <c r="B100" s="1"/>
      <c r="C100" s="1"/>
      <c r="D100" s="1"/>
      <c r="E100" s="1"/>
      <c r="F100" s="1"/>
      <c r="G100" s="1"/>
      <c r="H100" s="1"/>
      <c r="I100" s="1"/>
      <c r="J100" s="1"/>
      <c r="K100" s="1"/>
    </row>
  </sheetData>
  <mergeCells count="1">
    <mergeCell ref="B5:C5"/>
  </mergeCells>
  <printOptions/>
  <pageMargins bottom="0.75" footer="0.0" header="0.0" left="0.7" right="0.7" top="0.75"/>
  <pageSetup scale="51"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CCFFFF"/>
    <pageSetUpPr/>
  </sheetPr>
  <sheetViews>
    <sheetView workbookViewId="0"/>
  </sheetViews>
  <sheetFormatPr customHeight="1" defaultColWidth="14.43" defaultRowHeight="15.0"/>
  <cols>
    <col customWidth="1" min="1" max="1" width="3.14"/>
    <col customWidth="1" min="2" max="2" width="6.71"/>
    <col customWidth="1" min="3" max="3" width="16.57"/>
    <col customWidth="1" min="4" max="4" width="61.57"/>
    <col customWidth="1" min="5" max="5" width="37.43"/>
    <col customWidth="1" min="6" max="6" width="3.14"/>
    <col customWidth="1" min="7" max="7" width="10.71"/>
    <col customWidth="1" min="8" max="8" width="44.29"/>
    <col customWidth="1" min="9" max="9" width="10.71"/>
    <col customWidth="1" min="10" max="10" width="46.14"/>
    <col customWidth="1" min="11" max="11" width="10.71"/>
  </cols>
  <sheetData>
    <row r="1" ht="16.5" customHeight="1">
      <c r="A1" s="1"/>
      <c r="B1" s="1"/>
      <c r="C1" s="1"/>
      <c r="D1" s="1"/>
      <c r="E1" s="1"/>
      <c r="F1" s="1"/>
      <c r="G1" s="1"/>
      <c r="H1" s="1"/>
      <c r="I1" s="1"/>
      <c r="J1" s="1"/>
      <c r="K1" s="1"/>
    </row>
    <row r="2">
      <c r="A2" s="1"/>
      <c r="B2" s="282" t="s">
        <v>365</v>
      </c>
      <c r="C2" s="81"/>
      <c r="D2" s="81"/>
      <c r="E2" s="82"/>
      <c r="F2" s="1"/>
      <c r="G2" s="1"/>
      <c r="H2" s="1"/>
      <c r="I2" s="1"/>
      <c r="J2" s="1"/>
      <c r="K2" s="1"/>
    </row>
    <row r="3" ht="24.0" customHeight="1">
      <c r="A3" s="1"/>
      <c r="B3" s="283" t="s">
        <v>366</v>
      </c>
      <c r="C3" s="283" t="s">
        <v>367</v>
      </c>
      <c r="D3" s="283" t="s">
        <v>368</v>
      </c>
      <c r="E3" s="283" t="s">
        <v>369</v>
      </c>
      <c r="F3" s="1"/>
      <c r="G3" s="1"/>
      <c r="H3" s="1"/>
      <c r="I3" s="1"/>
      <c r="J3" s="1"/>
      <c r="K3" s="1"/>
    </row>
    <row r="4" ht="29.25" customHeight="1">
      <c r="A4" s="1"/>
      <c r="B4" s="284">
        <v>1.0</v>
      </c>
      <c r="C4" s="183" t="s">
        <v>206</v>
      </c>
      <c r="D4" s="285" t="s">
        <v>370</v>
      </c>
      <c r="E4" s="286" t="s">
        <v>371</v>
      </c>
      <c r="F4" s="1"/>
      <c r="G4" s="1"/>
      <c r="H4" s="1"/>
      <c r="I4" s="1"/>
      <c r="J4" s="1"/>
      <c r="K4" s="1"/>
    </row>
    <row r="5" ht="28.5" customHeight="1">
      <c r="A5" s="1"/>
      <c r="B5" s="287">
        <v>2.0</v>
      </c>
      <c r="C5" s="200" t="s">
        <v>227</v>
      </c>
      <c r="D5" s="288" t="s">
        <v>372</v>
      </c>
      <c r="E5" s="289" t="s">
        <v>373</v>
      </c>
      <c r="F5" s="1"/>
      <c r="G5" s="1"/>
      <c r="H5" s="1"/>
      <c r="I5" s="1"/>
      <c r="J5" s="1"/>
      <c r="K5" s="1"/>
    </row>
    <row r="6" ht="32.25" customHeight="1">
      <c r="A6" s="1"/>
      <c r="B6" s="287">
        <v>3.0</v>
      </c>
      <c r="C6" s="200" t="s">
        <v>237</v>
      </c>
      <c r="D6" s="288" t="s">
        <v>374</v>
      </c>
      <c r="E6" s="289" t="s">
        <v>375</v>
      </c>
      <c r="F6" s="1"/>
      <c r="G6" s="1"/>
      <c r="H6" s="1"/>
      <c r="I6" s="1"/>
      <c r="J6" s="1"/>
      <c r="K6" s="1"/>
    </row>
    <row r="7" ht="30.75" customHeight="1">
      <c r="A7" s="1"/>
      <c r="B7" s="287">
        <v>4.0</v>
      </c>
      <c r="C7" s="200" t="s">
        <v>248</v>
      </c>
      <c r="D7" s="288" t="s">
        <v>376</v>
      </c>
      <c r="E7" s="289" t="s">
        <v>377</v>
      </c>
      <c r="F7" s="1"/>
      <c r="G7" s="1"/>
      <c r="H7" s="1"/>
      <c r="I7" s="1"/>
      <c r="J7" s="1"/>
      <c r="K7" s="1"/>
    </row>
    <row r="8" ht="34.5" customHeight="1">
      <c r="A8" s="1"/>
      <c r="B8" s="290">
        <v>5.0</v>
      </c>
      <c r="C8" s="239" t="s">
        <v>257</v>
      </c>
      <c r="D8" s="291" t="s">
        <v>378</v>
      </c>
      <c r="E8" s="292" t="s">
        <v>379</v>
      </c>
      <c r="F8" s="1"/>
      <c r="G8" s="1"/>
      <c r="H8" s="1"/>
      <c r="I8" s="1"/>
      <c r="J8" s="1"/>
      <c r="K8" s="1"/>
    </row>
    <row r="9" ht="30.75" customHeight="1">
      <c r="A9" s="1"/>
      <c r="B9" s="1"/>
      <c r="C9" s="1"/>
      <c r="D9" s="1"/>
      <c r="E9" s="1"/>
      <c r="F9" s="1"/>
      <c r="G9" s="1"/>
      <c r="H9" s="1"/>
      <c r="I9" s="1"/>
      <c r="J9" s="1"/>
      <c r="K9" s="1"/>
    </row>
    <row r="10" ht="31.5" customHeight="1">
      <c r="A10" s="1"/>
      <c r="B10" s="293" t="s">
        <v>380</v>
      </c>
      <c r="C10" s="294" t="s">
        <v>381</v>
      </c>
      <c r="D10" s="19"/>
      <c r="E10" s="19"/>
      <c r="F10" s="19"/>
      <c r="G10" s="19"/>
      <c r="H10" s="19"/>
      <c r="I10" s="19"/>
      <c r="J10" s="20"/>
      <c r="K10" s="1"/>
    </row>
    <row r="11" ht="30.75" customHeight="1">
      <c r="A11" s="1"/>
      <c r="B11" s="295" t="s">
        <v>366</v>
      </c>
      <c r="C11" s="296" t="s">
        <v>367</v>
      </c>
      <c r="D11" s="297" t="s">
        <v>32</v>
      </c>
      <c r="E11" s="298"/>
      <c r="F11" s="299" t="s">
        <v>382</v>
      </c>
      <c r="G11" s="3"/>
      <c r="H11" s="300"/>
      <c r="I11" s="301" t="s">
        <v>383</v>
      </c>
      <c r="J11" s="302"/>
      <c r="K11" s="1"/>
    </row>
    <row r="12" ht="141.75" customHeight="1">
      <c r="A12" s="1"/>
      <c r="B12" s="303">
        <v>1.0</v>
      </c>
      <c r="C12" s="184" t="s">
        <v>218</v>
      </c>
      <c r="D12" s="304" t="s">
        <v>384</v>
      </c>
      <c r="E12" s="305"/>
      <c r="F12" s="306" t="s">
        <v>385</v>
      </c>
      <c r="G12" s="19"/>
      <c r="H12" s="20"/>
      <c r="I12" s="307" t="s">
        <v>386</v>
      </c>
      <c r="J12" s="197"/>
      <c r="K12" s="1"/>
    </row>
    <row r="13" ht="185.25" customHeight="1">
      <c r="A13" s="1"/>
      <c r="B13" s="308">
        <v>2.0</v>
      </c>
      <c r="C13" s="201" t="s">
        <v>228</v>
      </c>
      <c r="D13" s="309" t="s">
        <v>387</v>
      </c>
      <c r="E13" s="310"/>
      <c r="F13" s="306" t="s">
        <v>388</v>
      </c>
      <c r="G13" s="19"/>
      <c r="H13" s="20"/>
      <c r="I13" s="307" t="s">
        <v>389</v>
      </c>
      <c r="J13" s="197"/>
      <c r="K13" s="1"/>
    </row>
    <row r="14" ht="169.5" customHeight="1">
      <c r="A14" s="1"/>
      <c r="B14" s="308">
        <v>3.0</v>
      </c>
      <c r="C14" s="201" t="s">
        <v>207</v>
      </c>
      <c r="D14" s="309" t="s">
        <v>390</v>
      </c>
      <c r="E14" s="310"/>
      <c r="F14" s="306" t="s">
        <v>391</v>
      </c>
      <c r="G14" s="19"/>
      <c r="H14" s="20"/>
      <c r="I14" s="307" t="s">
        <v>392</v>
      </c>
      <c r="J14" s="197"/>
      <c r="K14" s="1"/>
    </row>
    <row r="15" ht="170.25" customHeight="1">
      <c r="A15" s="1"/>
      <c r="B15" s="308">
        <v>4.0</v>
      </c>
      <c r="C15" s="201" t="s">
        <v>249</v>
      </c>
      <c r="D15" s="309" t="s">
        <v>393</v>
      </c>
      <c r="E15" s="310"/>
      <c r="F15" s="306" t="s">
        <v>394</v>
      </c>
      <c r="G15" s="19"/>
      <c r="H15" s="20"/>
      <c r="I15" s="307" t="s">
        <v>395</v>
      </c>
      <c r="J15" s="197"/>
      <c r="K15" s="1"/>
    </row>
    <row r="16" ht="165.0" customHeight="1">
      <c r="A16" s="1"/>
      <c r="B16" s="311">
        <v>5.0</v>
      </c>
      <c r="C16" s="240" t="s">
        <v>258</v>
      </c>
      <c r="D16" s="312" t="s">
        <v>396</v>
      </c>
      <c r="E16" s="313"/>
      <c r="F16" s="314" t="s">
        <v>397</v>
      </c>
      <c r="G16" s="235"/>
      <c r="H16" s="315"/>
      <c r="I16" s="316" t="s">
        <v>398</v>
      </c>
      <c r="J16" s="236"/>
      <c r="K16" s="1"/>
    </row>
    <row r="17">
      <c r="A17" s="1"/>
      <c r="B17" s="317"/>
      <c r="C17" s="318"/>
      <c r="D17" s="318"/>
      <c r="E17" s="319"/>
      <c r="F17" s="1"/>
      <c r="G17" s="1"/>
      <c r="H17" s="1"/>
      <c r="I17" s="1"/>
      <c r="J17" s="1"/>
      <c r="K17" s="1"/>
    </row>
    <row r="18">
      <c r="A18" s="1"/>
      <c r="B18" s="320"/>
      <c r="E18" s="321"/>
      <c r="F18" s="1"/>
      <c r="G18" s="1"/>
      <c r="H18" s="1"/>
      <c r="I18" s="1"/>
      <c r="J18" s="1"/>
      <c r="K18" s="1"/>
    </row>
    <row r="19">
      <c r="A19" s="1"/>
      <c r="B19" s="322"/>
      <c r="C19" s="323"/>
      <c r="D19" s="323"/>
      <c r="E19" s="324"/>
      <c r="F19" s="1"/>
      <c r="G19" s="1"/>
      <c r="H19" s="1"/>
      <c r="I19" s="1"/>
      <c r="J19" s="1"/>
      <c r="K19" s="1"/>
    </row>
    <row r="20">
      <c r="A20" s="1"/>
      <c r="B20" s="1"/>
      <c r="C20" s="1"/>
      <c r="D20" s="1"/>
      <c r="E20" s="1"/>
      <c r="F20" s="1"/>
      <c r="G20" s="1"/>
      <c r="H20" s="1"/>
      <c r="I20" s="1"/>
      <c r="J20" s="1"/>
      <c r="K20" s="1"/>
    </row>
    <row r="21" ht="15.75" customHeight="1">
      <c r="A21" s="1"/>
      <c r="B21" s="1"/>
      <c r="C21" s="1"/>
      <c r="D21" s="1"/>
      <c r="E21" s="1"/>
      <c r="F21" s="1"/>
      <c r="G21" s="1"/>
      <c r="H21" s="1"/>
      <c r="I21" s="1"/>
      <c r="J21" s="1"/>
      <c r="K21" s="1"/>
    </row>
    <row r="22" ht="15.75" customHeight="1">
      <c r="A22" s="1"/>
      <c r="B22" s="1"/>
      <c r="C22" s="1"/>
      <c r="D22" s="1"/>
      <c r="E22" s="1"/>
      <c r="F22" s="1"/>
      <c r="G22" s="1"/>
      <c r="H22" s="1"/>
      <c r="I22" s="1"/>
      <c r="J22" s="1"/>
      <c r="K22" s="1"/>
    </row>
    <row r="23" ht="15.75" customHeight="1">
      <c r="A23" s="1"/>
      <c r="B23" s="1"/>
      <c r="C23" s="1"/>
      <c r="D23" s="1"/>
      <c r="E23" s="1"/>
      <c r="F23" s="1"/>
      <c r="G23" s="1"/>
      <c r="H23" s="1"/>
      <c r="I23" s="1"/>
      <c r="J23" s="1"/>
      <c r="K23" s="1"/>
    </row>
    <row r="24" ht="15.75" customHeight="1">
      <c r="A24" s="1"/>
      <c r="B24" s="1"/>
      <c r="C24" s="1"/>
      <c r="D24" s="1"/>
      <c r="E24" s="1"/>
      <c r="F24" s="1"/>
      <c r="G24" s="1"/>
      <c r="H24" s="1"/>
      <c r="I24" s="1"/>
      <c r="J24" s="1"/>
      <c r="K24" s="1"/>
    </row>
    <row r="25" ht="15.75" customHeight="1">
      <c r="A25" s="1"/>
      <c r="B25" s="1"/>
      <c r="C25" s="1"/>
      <c r="D25" s="1"/>
      <c r="E25" s="1"/>
      <c r="F25" s="1"/>
      <c r="G25" s="1"/>
      <c r="H25" s="1"/>
      <c r="I25" s="1"/>
      <c r="J25" s="1"/>
      <c r="K25" s="1"/>
    </row>
    <row r="26" ht="15.75" customHeight="1">
      <c r="A26" s="1"/>
      <c r="B26" s="1"/>
      <c r="C26" s="1"/>
      <c r="D26" s="1"/>
      <c r="E26" s="1"/>
      <c r="F26" s="1"/>
      <c r="G26" s="1"/>
      <c r="H26" s="1"/>
      <c r="I26" s="1"/>
      <c r="J26" s="1"/>
      <c r="K26" s="1"/>
    </row>
    <row r="27" ht="15.75" customHeight="1">
      <c r="A27" s="1"/>
      <c r="B27" s="1"/>
      <c r="C27" s="1"/>
      <c r="D27" s="1"/>
      <c r="E27" s="1"/>
      <c r="F27" s="1"/>
      <c r="G27" s="1"/>
      <c r="H27" s="1"/>
      <c r="I27" s="1"/>
      <c r="J27" s="1"/>
      <c r="K27" s="1"/>
    </row>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21">
    <mergeCell ref="I12:J12"/>
    <mergeCell ref="I13:J13"/>
    <mergeCell ref="F13:H13"/>
    <mergeCell ref="F12:H12"/>
    <mergeCell ref="B2:E2"/>
    <mergeCell ref="D11:E11"/>
    <mergeCell ref="D12:E12"/>
    <mergeCell ref="D13:E13"/>
    <mergeCell ref="C10:J10"/>
    <mergeCell ref="F11:H11"/>
    <mergeCell ref="I11:J11"/>
    <mergeCell ref="I16:J16"/>
    <mergeCell ref="I15:J15"/>
    <mergeCell ref="D14:E14"/>
    <mergeCell ref="I14:J14"/>
    <mergeCell ref="F14:H14"/>
    <mergeCell ref="B17:E19"/>
    <mergeCell ref="D15:E15"/>
    <mergeCell ref="D16:E16"/>
    <mergeCell ref="F16:H16"/>
    <mergeCell ref="F15:H15"/>
  </mergeCells>
  <printOptions/>
  <pageMargins bottom="0.75" footer="0.0" header="0.0" left="0.7" right="0.7" top="0.75"/>
  <pageSetup scale="80"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CCFFFF"/>
    <pageSetUpPr/>
  </sheetPr>
  <sheetViews>
    <sheetView workbookViewId="0"/>
  </sheetViews>
  <sheetFormatPr customHeight="1" defaultColWidth="14.43" defaultRowHeight="15.0"/>
  <cols>
    <col customWidth="1" min="1" max="1" width="3.57"/>
    <col customWidth="1" min="2" max="2" width="11.43"/>
    <col customWidth="1" min="3" max="3" width="74.71"/>
    <col customWidth="1" min="4" max="4" width="1.0"/>
    <col customWidth="1" min="5" max="5" width="0.29"/>
    <col customWidth="1" min="6" max="6" width="12.57"/>
    <col customWidth="1" min="7" max="7" width="8.86"/>
    <col customWidth="1" min="8" max="8" width="3.29"/>
    <col customWidth="1" min="9" max="10" width="11.43"/>
    <col customWidth="1" min="11" max="11" width="80.43"/>
  </cols>
  <sheetData>
    <row r="1" ht="3.0" customHeight="1">
      <c r="A1" s="1" t="s">
        <v>380</v>
      </c>
      <c r="B1" s="325"/>
      <c r="C1" s="1"/>
      <c r="D1" s="1"/>
      <c r="E1" s="1"/>
      <c r="F1" s="1"/>
      <c r="G1" s="1"/>
      <c r="H1" s="1"/>
      <c r="I1" s="1"/>
      <c r="J1" s="1"/>
      <c r="K1" s="1"/>
    </row>
    <row r="2" ht="38.25" customHeight="1">
      <c r="A2" s="1"/>
      <c r="B2" s="326" t="s">
        <v>399</v>
      </c>
      <c r="C2" s="82"/>
      <c r="D2" s="1"/>
      <c r="E2" s="1"/>
      <c r="F2" s="327" t="s">
        <v>47</v>
      </c>
      <c r="G2" s="328" t="s">
        <v>185</v>
      </c>
      <c r="H2" s="120"/>
      <c r="I2" s="120"/>
      <c r="J2" s="120"/>
      <c r="K2" s="121"/>
    </row>
    <row r="3" ht="60.0" customHeight="1">
      <c r="A3" s="1"/>
      <c r="B3" s="329" t="s">
        <v>209</v>
      </c>
      <c r="C3" s="330" t="s">
        <v>400</v>
      </c>
      <c r="D3" s="1"/>
      <c r="E3" s="1"/>
      <c r="F3" s="331" t="s">
        <v>208</v>
      </c>
      <c r="G3" s="332" t="s">
        <v>58</v>
      </c>
      <c r="H3" s="82"/>
      <c r="I3" s="333" t="s">
        <v>401</v>
      </c>
      <c r="J3" s="81"/>
      <c r="K3" s="82"/>
    </row>
    <row r="4" ht="111.75" customHeight="1">
      <c r="A4" s="1"/>
      <c r="B4" s="334" t="s">
        <v>203</v>
      </c>
      <c r="C4" s="335" t="s">
        <v>402</v>
      </c>
      <c r="D4" s="1"/>
      <c r="E4" s="1"/>
      <c r="F4" s="336" t="s">
        <v>403</v>
      </c>
      <c r="G4" s="332" t="s">
        <v>71</v>
      </c>
      <c r="H4" s="82"/>
      <c r="I4" s="333" t="s">
        <v>404</v>
      </c>
      <c r="J4" s="81"/>
      <c r="K4" s="82"/>
    </row>
    <row r="5" ht="151.5" customHeight="1">
      <c r="A5" s="1"/>
      <c r="B5" s="337" t="s">
        <v>215</v>
      </c>
      <c r="C5" s="338" t="s">
        <v>405</v>
      </c>
      <c r="D5" s="1"/>
      <c r="E5" s="1"/>
      <c r="F5" s="339" t="s">
        <v>406</v>
      </c>
      <c r="G5" s="332" t="s">
        <v>83</v>
      </c>
      <c r="H5" s="82"/>
      <c r="I5" s="333" t="s">
        <v>407</v>
      </c>
      <c r="J5" s="81"/>
      <c r="K5" s="82"/>
    </row>
    <row r="6" ht="139.5" customHeight="1">
      <c r="A6" s="1"/>
      <c r="B6" s="340" t="s">
        <v>246</v>
      </c>
      <c r="C6" s="338" t="s">
        <v>408</v>
      </c>
      <c r="D6" s="1"/>
      <c r="E6" s="1"/>
      <c r="F6" s="341" t="s">
        <v>409</v>
      </c>
      <c r="G6" s="342" t="s">
        <v>83</v>
      </c>
      <c r="H6" s="101"/>
      <c r="I6" s="333" t="s">
        <v>410</v>
      </c>
      <c r="J6" s="81"/>
      <c r="K6" s="82"/>
    </row>
    <row r="7">
      <c r="A7" s="1"/>
      <c r="B7" s="1"/>
      <c r="C7" s="1"/>
      <c r="D7" s="1"/>
      <c r="E7" s="1"/>
      <c r="F7" s="1"/>
      <c r="G7" s="1"/>
      <c r="H7" s="1"/>
      <c r="I7" s="1"/>
      <c r="J7" s="1"/>
      <c r="K7" s="1"/>
    </row>
    <row r="8">
      <c r="A8" s="1"/>
      <c r="B8" s="1"/>
      <c r="C8" s="1"/>
      <c r="D8" s="1"/>
      <c r="E8" s="1"/>
      <c r="F8" s="1"/>
      <c r="G8" s="1"/>
      <c r="H8" s="1"/>
      <c r="I8" s="1"/>
      <c r="J8" s="1"/>
      <c r="K8" s="1"/>
    </row>
    <row r="9">
      <c r="A9" s="1"/>
      <c r="B9" s="1"/>
      <c r="C9" s="1"/>
      <c r="D9" s="1"/>
      <c r="E9" s="1"/>
      <c r="F9" s="1"/>
      <c r="G9" s="1"/>
      <c r="H9" s="1"/>
      <c r="I9" s="1"/>
      <c r="J9" s="1"/>
      <c r="K9" s="1"/>
    </row>
    <row r="10">
      <c r="A10" s="1"/>
      <c r="B10" s="1"/>
      <c r="C10" s="1"/>
      <c r="D10" s="1"/>
      <c r="E10" s="1"/>
      <c r="F10" s="1"/>
      <c r="G10" s="1"/>
      <c r="H10" s="1"/>
      <c r="I10" s="1"/>
      <c r="J10" s="1"/>
      <c r="K10" s="1"/>
    </row>
    <row r="11">
      <c r="A11" s="1"/>
      <c r="B11" s="1"/>
      <c r="C11" s="1"/>
      <c r="D11" s="1"/>
      <c r="E11" s="1"/>
      <c r="F11" s="1"/>
      <c r="G11" s="1"/>
      <c r="H11" s="1"/>
      <c r="I11" s="1"/>
      <c r="J11" s="1"/>
      <c r="K11" s="1"/>
    </row>
    <row r="12">
      <c r="A12" s="1"/>
      <c r="B12" s="1"/>
      <c r="C12" s="1"/>
      <c r="D12" s="1"/>
      <c r="E12" s="1"/>
      <c r="F12" s="1"/>
      <c r="G12" s="1"/>
      <c r="H12" s="1"/>
      <c r="I12" s="1"/>
      <c r="J12" s="1"/>
      <c r="K12" s="1"/>
    </row>
    <row r="13">
      <c r="A13" s="1"/>
      <c r="B13" s="1"/>
      <c r="C13" s="1"/>
      <c r="D13" s="1"/>
      <c r="E13" s="1"/>
      <c r="F13" s="1"/>
      <c r="G13" s="1"/>
      <c r="H13" s="1"/>
      <c r="I13" s="1"/>
      <c r="J13" s="1"/>
      <c r="K13" s="1"/>
    </row>
    <row r="14">
      <c r="A14" s="1"/>
      <c r="B14" s="1"/>
      <c r="C14" s="1"/>
      <c r="D14" s="1"/>
      <c r="E14" s="1"/>
      <c r="F14" s="1"/>
      <c r="G14" s="1"/>
      <c r="H14" s="1"/>
      <c r="I14" s="1"/>
      <c r="J14" s="1"/>
      <c r="K14" s="1"/>
    </row>
    <row r="15">
      <c r="A15" s="1"/>
      <c r="B15" s="1"/>
      <c r="C15" s="1"/>
      <c r="D15" s="1"/>
      <c r="E15" s="1"/>
      <c r="F15" s="1"/>
      <c r="G15" s="1"/>
      <c r="H15" s="1"/>
      <c r="I15" s="1"/>
      <c r="J15" s="1"/>
      <c r="K15" s="1"/>
    </row>
    <row r="16">
      <c r="A16" s="1"/>
      <c r="B16" s="1"/>
      <c r="C16" s="1"/>
      <c r="D16" s="1"/>
      <c r="E16" s="1"/>
      <c r="F16" s="1"/>
      <c r="G16" s="1"/>
      <c r="H16" s="1"/>
      <c r="I16" s="1"/>
      <c r="J16" s="1"/>
      <c r="K16" s="1"/>
    </row>
    <row r="17">
      <c r="A17" s="1"/>
      <c r="B17" s="1"/>
      <c r="C17" s="1"/>
      <c r="D17" s="1"/>
      <c r="E17" s="1"/>
      <c r="F17" s="1"/>
      <c r="G17" s="1"/>
      <c r="H17" s="1"/>
      <c r="I17" s="1"/>
      <c r="J17" s="1"/>
      <c r="K17" s="1"/>
    </row>
    <row r="18">
      <c r="A18" s="1"/>
      <c r="B18" s="1"/>
      <c r="C18" s="1"/>
      <c r="D18" s="1"/>
      <c r="E18" s="1"/>
      <c r="F18" s="1"/>
      <c r="G18" s="1"/>
      <c r="H18" s="1"/>
      <c r="I18" s="1"/>
      <c r="J18" s="1"/>
      <c r="K18" s="1"/>
    </row>
    <row r="19">
      <c r="A19" s="1"/>
      <c r="B19" s="1"/>
      <c r="C19" s="1"/>
      <c r="D19" s="1"/>
      <c r="E19" s="1"/>
      <c r="F19" s="1"/>
      <c r="G19" s="1"/>
      <c r="H19" s="1"/>
      <c r="I19" s="1"/>
      <c r="J19" s="1"/>
      <c r="K19" s="1"/>
    </row>
    <row r="20">
      <c r="A20" s="1"/>
      <c r="B20" s="1"/>
      <c r="C20" s="1"/>
      <c r="D20" s="1"/>
      <c r="E20" s="1"/>
      <c r="F20" s="1"/>
      <c r="G20" s="1"/>
      <c r="H20" s="1"/>
      <c r="I20" s="1"/>
      <c r="J20" s="1"/>
      <c r="K20" s="1"/>
    </row>
    <row r="21" ht="15.75" customHeight="1">
      <c r="A21" s="1"/>
      <c r="B21" s="1"/>
      <c r="C21" s="1"/>
      <c r="D21" s="1"/>
      <c r="E21" s="1"/>
      <c r="F21" s="1"/>
      <c r="G21" s="1"/>
      <c r="H21" s="1"/>
      <c r="I21" s="1"/>
      <c r="J21" s="1"/>
      <c r="K21" s="1"/>
    </row>
    <row r="22" ht="15.75" customHeight="1">
      <c r="A22" s="1"/>
      <c r="B22" s="1"/>
      <c r="C22" s="1"/>
      <c r="D22" s="1"/>
      <c r="E22" s="1"/>
      <c r="F22" s="1"/>
      <c r="G22" s="1"/>
      <c r="H22" s="1"/>
      <c r="I22" s="1"/>
      <c r="J22" s="1"/>
      <c r="K22" s="1"/>
    </row>
    <row r="23" ht="15.75" customHeight="1">
      <c r="A23" s="1"/>
      <c r="B23" s="1"/>
      <c r="C23" s="1"/>
      <c r="D23" s="1"/>
      <c r="E23" s="1"/>
      <c r="F23" s="1"/>
      <c r="G23" s="1"/>
      <c r="H23" s="1"/>
      <c r="I23" s="1"/>
      <c r="J23" s="1"/>
      <c r="K23" s="1"/>
    </row>
    <row r="24" ht="15.75" customHeight="1">
      <c r="A24" s="1"/>
      <c r="B24" s="1"/>
      <c r="C24" s="1"/>
      <c r="D24" s="1"/>
      <c r="E24" s="1"/>
      <c r="F24" s="1"/>
      <c r="G24" s="1"/>
      <c r="H24" s="1"/>
      <c r="I24" s="1"/>
      <c r="J24" s="1"/>
      <c r="K24" s="1"/>
    </row>
    <row r="25" ht="15.75" customHeight="1">
      <c r="A25" s="1"/>
      <c r="B25" s="1"/>
      <c r="C25" s="1"/>
      <c r="D25" s="1"/>
      <c r="E25" s="1"/>
      <c r="F25" s="1"/>
      <c r="G25" s="1"/>
      <c r="H25" s="1"/>
      <c r="I25" s="1"/>
      <c r="J25" s="1"/>
      <c r="K25" s="1"/>
    </row>
    <row r="26" ht="15.75" customHeight="1">
      <c r="A26" s="1"/>
      <c r="B26" s="1"/>
      <c r="C26" s="1"/>
      <c r="D26" s="1"/>
      <c r="E26" s="1"/>
      <c r="F26" s="1"/>
      <c r="G26" s="1"/>
      <c r="H26" s="1"/>
      <c r="I26" s="1"/>
      <c r="J26" s="1"/>
      <c r="K26" s="1"/>
    </row>
    <row r="27" ht="15.75" customHeight="1">
      <c r="A27" s="1"/>
      <c r="B27" s="1"/>
      <c r="C27" s="1"/>
      <c r="D27" s="1"/>
      <c r="E27" s="1"/>
      <c r="F27" s="1"/>
      <c r="G27" s="1"/>
      <c r="H27" s="1"/>
      <c r="I27" s="1"/>
      <c r="J27" s="1"/>
      <c r="K27" s="1"/>
    </row>
    <row r="28" ht="15.75" hidden="1" customHeight="1">
      <c r="A28" s="1"/>
      <c r="B28" s="1"/>
      <c r="C28" s="1"/>
      <c r="D28" s="1"/>
      <c r="E28" s="1"/>
      <c r="F28" s="1"/>
      <c r="G28" s="1"/>
      <c r="H28" s="1"/>
      <c r="I28" s="1"/>
      <c r="J28" s="1"/>
      <c r="K28" s="1"/>
    </row>
    <row r="29" ht="15.75" hidden="1" customHeight="1">
      <c r="A29" s="1"/>
      <c r="B29" s="1"/>
      <c r="C29" s="1"/>
      <c r="D29" s="1"/>
      <c r="E29" s="1"/>
      <c r="F29" s="1"/>
      <c r="G29" s="1"/>
      <c r="H29" s="1"/>
      <c r="I29" s="1"/>
      <c r="J29" s="1"/>
      <c r="K29" s="1"/>
    </row>
    <row r="30" ht="15.75" hidden="1" customHeight="1">
      <c r="A30" s="1"/>
      <c r="D30" s="1"/>
      <c r="E30" s="1"/>
      <c r="F30" s="1"/>
      <c r="G30" s="1"/>
      <c r="H30" s="1"/>
      <c r="I30" s="1"/>
      <c r="J30" s="1"/>
      <c r="K30" s="1"/>
    </row>
    <row r="31" ht="15.75" hidden="1" customHeight="1">
      <c r="A31" s="1"/>
      <c r="B31" s="343" t="s">
        <v>47</v>
      </c>
      <c r="C31" s="344" t="s">
        <v>48</v>
      </c>
      <c r="D31" s="20"/>
      <c r="E31" s="1"/>
      <c r="F31" s="1"/>
      <c r="G31" s="1"/>
      <c r="H31" s="1"/>
      <c r="I31" s="1"/>
      <c r="J31" s="1"/>
      <c r="K31" s="1"/>
    </row>
    <row r="32" ht="23.25" hidden="1" customHeight="1">
      <c r="A32" s="1"/>
      <c r="B32" s="345" t="s">
        <v>208</v>
      </c>
      <c r="C32" s="346" t="s">
        <v>58</v>
      </c>
      <c r="D32" s="20"/>
      <c r="E32" s="1"/>
      <c r="F32" s="1"/>
      <c r="G32" s="1"/>
      <c r="H32" s="1"/>
      <c r="I32" s="1"/>
      <c r="J32" s="1"/>
      <c r="K32" s="1"/>
    </row>
    <row r="33" ht="66.75" hidden="1" customHeight="1">
      <c r="A33" s="1"/>
      <c r="B33" s="347" t="s">
        <v>403</v>
      </c>
      <c r="C33" s="346" t="s">
        <v>411</v>
      </c>
      <c r="D33" s="20"/>
      <c r="E33" s="1"/>
      <c r="F33" s="1"/>
      <c r="G33" s="1"/>
      <c r="H33" s="1"/>
      <c r="I33" s="1"/>
      <c r="J33" s="1"/>
      <c r="K33" s="1"/>
    </row>
    <row r="34" ht="45.0" hidden="1" customHeight="1">
      <c r="A34" s="1"/>
      <c r="B34" s="348" t="s">
        <v>406</v>
      </c>
      <c r="C34" s="346" t="s">
        <v>412</v>
      </c>
      <c r="D34" s="20"/>
      <c r="E34" s="1"/>
      <c r="F34" s="1"/>
      <c r="G34" s="1"/>
      <c r="H34" s="1"/>
      <c r="I34" s="1"/>
      <c r="J34" s="1"/>
      <c r="K34" s="1"/>
    </row>
    <row r="35" ht="51.0" hidden="1" customHeight="1">
      <c r="A35" s="1"/>
      <c r="B35" s="349" t="s">
        <v>409</v>
      </c>
      <c r="C35" s="346" t="s">
        <v>413</v>
      </c>
      <c r="D35" s="20"/>
      <c r="E35" s="1"/>
      <c r="F35" s="1"/>
      <c r="G35" s="1"/>
      <c r="H35" s="1"/>
      <c r="I35" s="1"/>
      <c r="J35" s="1"/>
      <c r="K35" s="1"/>
    </row>
    <row r="36" ht="15.75" hidden="1" customHeight="1">
      <c r="A36" s="1"/>
      <c r="B36" s="1"/>
      <c r="C36" s="1"/>
      <c r="D36" s="1"/>
      <c r="E36" s="1"/>
      <c r="F36" s="1"/>
      <c r="G36" s="1"/>
      <c r="H36" s="1"/>
      <c r="I36" s="1"/>
      <c r="J36" s="1"/>
      <c r="K36" s="1"/>
    </row>
    <row r="37" ht="15.75" hidden="1" customHeight="1">
      <c r="A37" s="1"/>
      <c r="D37" s="1"/>
      <c r="E37" s="1"/>
      <c r="F37" s="1"/>
      <c r="G37" s="1"/>
      <c r="H37" s="1"/>
      <c r="I37" s="1"/>
      <c r="J37" s="1"/>
      <c r="K37" s="1"/>
    </row>
    <row r="38" ht="15.75" hidden="1" customHeight="1">
      <c r="A38" s="1"/>
      <c r="D38" s="1"/>
      <c r="E38" s="1"/>
      <c r="F38" s="1"/>
      <c r="G38" s="1"/>
      <c r="H38" s="1"/>
      <c r="I38" s="1"/>
      <c r="J38" s="1"/>
      <c r="K38" s="1"/>
    </row>
    <row r="39" ht="15.75" customHeight="1">
      <c r="A39" s="1"/>
      <c r="D39" s="1"/>
      <c r="E39" s="1"/>
      <c r="F39" s="1"/>
      <c r="G39" s="1"/>
      <c r="H39" s="1"/>
      <c r="I39" s="1"/>
      <c r="J39" s="1"/>
      <c r="K39" s="1"/>
    </row>
    <row r="40" ht="15.75" customHeight="1">
      <c r="A40" s="1"/>
      <c r="D40" s="1"/>
      <c r="E40" s="1"/>
      <c r="F40" s="1"/>
      <c r="G40" s="1"/>
      <c r="H40" s="1"/>
      <c r="I40" s="1"/>
      <c r="J40" s="1"/>
      <c r="K40" s="1"/>
    </row>
    <row r="41" ht="15.75" customHeight="1">
      <c r="A41" s="1"/>
      <c r="D41" s="1"/>
      <c r="E41" s="1"/>
      <c r="F41" s="1"/>
      <c r="G41" s="1"/>
      <c r="H41" s="1"/>
      <c r="I41" s="1"/>
      <c r="J41" s="1"/>
      <c r="K41" s="1"/>
    </row>
    <row r="42" ht="15.75" customHeight="1">
      <c r="A42" s="1"/>
      <c r="D42" s="1"/>
      <c r="E42" s="1"/>
      <c r="F42" s="1"/>
      <c r="G42" s="1"/>
      <c r="H42" s="1"/>
      <c r="I42" s="1"/>
      <c r="J42" s="1"/>
      <c r="K42" s="1"/>
    </row>
    <row r="43" ht="15.75" customHeight="1">
      <c r="A43" s="1"/>
      <c r="D43" s="1"/>
      <c r="E43" s="1"/>
      <c r="F43" s="1"/>
      <c r="G43" s="1"/>
      <c r="H43" s="1"/>
      <c r="I43" s="1"/>
      <c r="J43" s="1"/>
      <c r="K43" s="1"/>
    </row>
    <row r="44" ht="15.75" customHeight="1">
      <c r="A44" s="1"/>
      <c r="D44" s="1"/>
      <c r="E44" s="1"/>
      <c r="F44" s="1"/>
      <c r="G44" s="1"/>
      <c r="H44" s="1"/>
      <c r="I44" s="1"/>
      <c r="J44" s="1"/>
      <c r="K44" s="1"/>
    </row>
    <row r="45" ht="15.75" customHeight="1">
      <c r="A45" s="1"/>
      <c r="D45" s="1"/>
      <c r="E45" s="1"/>
      <c r="F45" s="1"/>
      <c r="G45" s="1"/>
      <c r="H45" s="1"/>
      <c r="I45" s="1"/>
      <c r="J45" s="1"/>
      <c r="K45" s="1"/>
    </row>
    <row r="46" ht="15.75" customHeight="1">
      <c r="A46" s="1"/>
      <c r="D46" s="1"/>
      <c r="E46" s="1"/>
      <c r="F46" s="1"/>
      <c r="G46" s="1"/>
      <c r="H46" s="1"/>
      <c r="I46" s="1"/>
      <c r="J46" s="1"/>
      <c r="K46" s="1"/>
    </row>
    <row r="47" ht="15.75" customHeight="1">
      <c r="A47" s="1"/>
      <c r="D47" s="1"/>
      <c r="E47" s="1"/>
      <c r="F47" s="1"/>
      <c r="G47" s="1"/>
      <c r="H47" s="1"/>
      <c r="I47" s="1"/>
      <c r="J47" s="1"/>
      <c r="K47" s="1"/>
    </row>
    <row r="48" ht="15.75" customHeight="1">
      <c r="A48" s="1"/>
      <c r="D48" s="1"/>
      <c r="E48" s="1"/>
      <c r="F48" s="1"/>
      <c r="G48" s="1"/>
      <c r="H48" s="1"/>
      <c r="I48" s="1"/>
      <c r="J48" s="1"/>
      <c r="K48" s="1"/>
    </row>
    <row r="49" ht="15.75" customHeight="1">
      <c r="A49" s="1"/>
      <c r="D49" s="1"/>
      <c r="E49" s="1"/>
      <c r="F49" s="1"/>
      <c r="G49" s="1"/>
      <c r="H49" s="1"/>
      <c r="I49" s="1"/>
      <c r="J49" s="1"/>
      <c r="K49" s="1"/>
    </row>
    <row r="50" ht="15.75" customHeight="1">
      <c r="A50" s="1"/>
      <c r="D50" s="1"/>
      <c r="E50" s="1"/>
      <c r="F50" s="1"/>
      <c r="G50" s="1"/>
      <c r="H50" s="1"/>
      <c r="I50" s="1"/>
      <c r="J50" s="1"/>
      <c r="K50" s="1"/>
    </row>
    <row r="51" ht="15.75" customHeight="1">
      <c r="A51" s="1"/>
      <c r="D51" s="1"/>
      <c r="E51" s="1"/>
      <c r="F51" s="1"/>
      <c r="G51" s="1"/>
      <c r="H51" s="1"/>
      <c r="I51" s="1"/>
      <c r="J51" s="1"/>
      <c r="K51" s="1"/>
    </row>
    <row r="52" ht="15.75" customHeight="1">
      <c r="A52" s="1"/>
      <c r="D52" s="1"/>
      <c r="E52" s="1"/>
      <c r="F52" s="1"/>
      <c r="G52" s="1"/>
      <c r="H52" s="1"/>
      <c r="I52" s="1"/>
      <c r="J52" s="1"/>
      <c r="K52" s="1"/>
    </row>
    <row r="53" ht="15.75" customHeight="1">
      <c r="A53" s="1"/>
      <c r="D53" s="1"/>
      <c r="E53" s="1"/>
      <c r="F53" s="1"/>
      <c r="G53" s="1"/>
      <c r="H53" s="1"/>
      <c r="I53" s="1"/>
      <c r="J53" s="1"/>
      <c r="K53" s="1"/>
    </row>
    <row r="54" ht="15.75" customHeight="1">
      <c r="A54" s="1"/>
      <c r="D54" s="1"/>
      <c r="E54" s="1"/>
      <c r="F54" s="1"/>
      <c r="G54" s="1"/>
      <c r="H54" s="1"/>
      <c r="I54" s="1"/>
      <c r="J54" s="1"/>
      <c r="K54" s="1"/>
    </row>
    <row r="55" ht="15.75" customHeight="1">
      <c r="A55" s="1"/>
      <c r="D55" s="1"/>
      <c r="E55" s="1"/>
      <c r="F55" s="1"/>
      <c r="G55" s="1"/>
      <c r="H55" s="1"/>
      <c r="I55" s="1"/>
      <c r="J55" s="1"/>
      <c r="K55" s="1"/>
    </row>
    <row r="56" ht="15.75" customHeight="1">
      <c r="A56" s="1"/>
      <c r="D56" s="1"/>
      <c r="E56" s="1"/>
      <c r="F56" s="1"/>
      <c r="G56" s="1"/>
      <c r="H56" s="1"/>
      <c r="I56" s="1"/>
      <c r="J56" s="1"/>
      <c r="K56" s="1"/>
    </row>
    <row r="57" ht="15.75" customHeight="1">
      <c r="A57" s="1"/>
      <c r="D57" s="1"/>
      <c r="E57" s="1"/>
      <c r="F57" s="1"/>
      <c r="G57" s="1"/>
      <c r="H57" s="1"/>
      <c r="I57" s="1"/>
      <c r="J57" s="1"/>
      <c r="K57" s="1"/>
    </row>
    <row r="58" ht="15.75" customHeight="1">
      <c r="A58" s="1"/>
      <c r="D58" s="1"/>
      <c r="E58" s="1"/>
      <c r="F58" s="1"/>
      <c r="G58" s="1"/>
      <c r="H58" s="1"/>
      <c r="I58" s="1"/>
      <c r="J58" s="1"/>
      <c r="K58" s="1"/>
    </row>
    <row r="59" ht="15.75" customHeight="1">
      <c r="A59" s="1"/>
      <c r="D59" s="1"/>
      <c r="E59" s="1"/>
      <c r="F59" s="1"/>
      <c r="G59" s="1"/>
      <c r="H59" s="1"/>
      <c r="I59" s="1"/>
      <c r="J59" s="1"/>
      <c r="K59" s="1"/>
    </row>
    <row r="60" ht="15.75" customHeight="1">
      <c r="A60" s="1"/>
      <c r="D60" s="1"/>
      <c r="E60" s="1"/>
      <c r="F60" s="1"/>
      <c r="G60" s="1"/>
      <c r="H60" s="1"/>
      <c r="I60" s="1"/>
      <c r="J60" s="1"/>
      <c r="K60" s="1"/>
    </row>
    <row r="61" ht="15.75" customHeight="1">
      <c r="A61" s="1"/>
      <c r="D61" s="1"/>
      <c r="E61" s="1"/>
      <c r="F61" s="1"/>
      <c r="G61" s="1"/>
      <c r="H61" s="1"/>
      <c r="I61" s="1"/>
      <c r="J61" s="1"/>
      <c r="K61" s="1"/>
    </row>
    <row r="62" ht="15.75" customHeight="1">
      <c r="A62" s="1"/>
      <c r="D62" s="1"/>
      <c r="E62" s="1"/>
      <c r="F62" s="1"/>
      <c r="G62" s="1"/>
      <c r="H62" s="1"/>
      <c r="I62" s="1"/>
      <c r="J62" s="1"/>
      <c r="K62" s="1"/>
    </row>
    <row r="63" ht="15.75" customHeight="1">
      <c r="A63" s="1"/>
      <c r="D63" s="1"/>
      <c r="E63" s="1"/>
      <c r="F63" s="1"/>
      <c r="G63" s="1"/>
      <c r="H63" s="1"/>
      <c r="I63" s="1"/>
      <c r="J63" s="1"/>
      <c r="K63" s="1"/>
    </row>
    <row r="64" ht="15.75" customHeight="1">
      <c r="A64" s="1"/>
      <c r="D64" s="1"/>
      <c r="E64" s="1"/>
      <c r="F64" s="1"/>
      <c r="G64" s="1"/>
      <c r="H64" s="1"/>
      <c r="I64" s="1"/>
      <c r="J64" s="1"/>
      <c r="K64" s="1"/>
    </row>
    <row r="65" ht="15.75" customHeight="1">
      <c r="A65" s="1"/>
      <c r="D65" s="1"/>
      <c r="E65" s="1"/>
      <c r="F65" s="1"/>
      <c r="G65" s="1"/>
      <c r="H65" s="1"/>
      <c r="I65" s="1"/>
      <c r="J65" s="1"/>
      <c r="K65" s="1"/>
    </row>
    <row r="66" ht="15.75" customHeight="1">
      <c r="A66" s="1"/>
      <c r="D66" s="1"/>
      <c r="E66" s="1"/>
      <c r="F66" s="1"/>
      <c r="G66" s="1"/>
      <c r="H66" s="1"/>
      <c r="I66" s="1"/>
      <c r="J66" s="1"/>
      <c r="K66" s="1"/>
    </row>
    <row r="67" ht="15.75" customHeight="1">
      <c r="A67" s="1"/>
      <c r="D67" s="1"/>
      <c r="E67" s="1"/>
      <c r="F67" s="1"/>
      <c r="G67" s="1"/>
      <c r="H67" s="1"/>
      <c r="I67" s="1"/>
      <c r="J67" s="1"/>
      <c r="K67" s="1"/>
    </row>
    <row r="68" ht="15.75" customHeight="1">
      <c r="A68" s="1"/>
      <c r="D68" s="1"/>
      <c r="E68" s="1"/>
      <c r="F68" s="1"/>
      <c r="G68" s="1"/>
      <c r="H68" s="1"/>
      <c r="I68" s="1"/>
      <c r="J68" s="1"/>
      <c r="K68" s="1"/>
    </row>
    <row r="69" ht="15.75" customHeight="1">
      <c r="A69" s="1"/>
      <c r="D69" s="1"/>
      <c r="E69" s="1"/>
      <c r="F69" s="1"/>
      <c r="G69" s="1"/>
      <c r="H69" s="1"/>
      <c r="I69" s="1"/>
      <c r="J69" s="1"/>
      <c r="K69" s="1"/>
    </row>
    <row r="70" ht="15.75" customHeight="1">
      <c r="A70" s="1"/>
      <c r="D70" s="1"/>
      <c r="E70" s="1"/>
      <c r="F70" s="1"/>
      <c r="G70" s="1"/>
      <c r="H70" s="1"/>
      <c r="I70" s="1"/>
      <c r="J70" s="1"/>
      <c r="K70" s="1"/>
    </row>
    <row r="71" ht="15.75" customHeight="1">
      <c r="A71" s="1"/>
      <c r="D71" s="1"/>
      <c r="E71" s="1"/>
      <c r="F71" s="1"/>
      <c r="G71" s="1"/>
      <c r="H71" s="1"/>
      <c r="I71" s="1"/>
      <c r="J71" s="1"/>
      <c r="K71" s="1"/>
    </row>
    <row r="72" ht="15.75" customHeight="1">
      <c r="A72" s="1"/>
      <c r="D72" s="1"/>
      <c r="E72" s="1"/>
      <c r="F72" s="1"/>
      <c r="G72" s="1"/>
      <c r="H72" s="1"/>
      <c r="I72" s="1"/>
      <c r="J72" s="1"/>
      <c r="K72" s="1"/>
    </row>
    <row r="73" ht="15.75" customHeight="1">
      <c r="A73" s="1"/>
      <c r="D73" s="1"/>
      <c r="E73" s="1"/>
      <c r="F73" s="1"/>
      <c r="G73" s="1"/>
      <c r="H73" s="1"/>
      <c r="I73" s="1"/>
      <c r="J73" s="1"/>
      <c r="K73" s="1"/>
    </row>
    <row r="74" ht="15.75" customHeight="1">
      <c r="A74" s="1"/>
      <c r="D74" s="1"/>
      <c r="E74" s="1"/>
      <c r="F74" s="1"/>
      <c r="G74" s="1"/>
      <c r="H74" s="1"/>
      <c r="I74" s="1"/>
      <c r="J74" s="1"/>
      <c r="K74" s="1"/>
    </row>
    <row r="75" ht="15.75" customHeight="1">
      <c r="A75" s="1"/>
      <c r="D75" s="1"/>
      <c r="E75" s="1"/>
      <c r="F75" s="1"/>
      <c r="G75" s="1"/>
      <c r="H75" s="1"/>
      <c r="I75" s="1"/>
      <c r="J75" s="1"/>
      <c r="K75" s="1"/>
    </row>
    <row r="76" ht="15.75" customHeight="1">
      <c r="A76" s="1"/>
      <c r="D76" s="1"/>
      <c r="E76" s="1"/>
      <c r="F76" s="1"/>
      <c r="G76" s="1"/>
      <c r="H76" s="1"/>
      <c r="I76" s="1"/>
      <c r="J76" s="1"/>
      <c r="K76" s="1"/>
    </row>
    <row r="77" ht="15.75" customHeight="1">
      <c r="A77" s="1"/>
      <c r="D77" s="1"/>
      <c r="E77" s="1"/>
      <c r="F77" s="1"/>
      <c r="G77" s="1"/>
      <c r="H77" s="1"/>
      <c r="I77" s="1"/>
      <c r="J77" s="1"/>
      <c r="K77" s="1"/>
    </row>
    <row r="78" ht="15.75" customHeight="1">
      <c r="A78" s="1"/>
      <c r="D78" s="1"/>
      <c r="E78" s="1"/>
      <c r="F78" s="1"/>
      <c r="G78" s="1"/>
      <c r="H78" s="1"/>
      <c r="I78" s="1"/>
      <c r="J78" s="1"/>
      <c r="K78" s="1"/>
    </row>
    <row r="79" ht="15.75" customHeight="1">
      <c r="A79" s="1"/>
      <c r="D79" s="1"/>
      <c r="E79" s="1"/>
      <c r="F79" s="1"/>
      <c r="G79" s="1"/>
      <c r="H79" s="1"/>
      <c r="I79" s="1"/>
      <c r="J79" s="1"/>
      <c r="K79" s="1"/>
    </row>
    <row r="80" ht="15.75" customHeight="1">
      <c r="A80" s="1"/>
      <c r="D80" s="1"/>
      <c r="E80" s="1"/>
      <c r="F80" s="1"/>
      <c r="G80" s="1"/>
      <c r="H80" s="1"/>
      <c r="I80" s="1"/>
      <c r="J80" s="1"/>
      <c r="K80" s="1"/>
    </row>
    <row r="81" ht="15.75" customHeight="1">
      <c r="A81" s="1"/>
      <c r="D81" s="1"/>
      <c r="E81" s="1"/>
      <c r="F81" s="1"/>
      <c r="G81" s="1"/>
      <c r="H81" s="1"/>
      <c r="I81" s="1"/>
      <c r="J81" s="1"/>
      <c r="K81" s="1"/>
    </row>
    <row r="82" ht="15.75" customHeight="1">
      <c r="A82" s="1"/>
      <c r="D82" s="1"/>
      <c r="E82" s="1"/>
      <c r="F82" s="1"/>
      <c r="G82" s="1"/>
      <c r="H82" s="1"/>
      <c r="I82" s="1"/>
      <c r="J82" s="1"/>
      <c r="K82" s="1"/>
    </row>
    <row r="83" ht="15.75" customHeight="1">
      <c r="A83" s="1"/>
      <c r="D83" s="1"/>
      <c r="E83" s="1"/>
      <c r="F83" s="1"/>
      <c r="G83" s="1"/>
      <c r="H83" s="1"/>
      <c r="I83" s="1"/>
      <c r="J83" s="1"/>
      <c r="K83" s="1"/>
    </row>
    <row r="84" ht="15.75" customHeight="1">
      <c r="A84" s="1"/>
      <c r="D84" s="1"/>
      <c r="E84" s="1"/>
      <c r="F84" s="1"/>
      <c r="G84" s="1"/>
      <c r="H84" s="1"/>
      <c r="I84" s="1"/>
      <c r="J84" s="1"/>
      <c r="K84" s="1"/>
    </row>
    <row r="85" ht="15.75" customHeight="1">
      <c r="A85" s="1"/>
      <c r="D85" s="1"/>
      <c r="E85" s="1"/>
      <c r="F85" s="1"/>
      <c r="G85" s="1"/>
      <c r="H85" s="1"/>
      <c r="I85" s="1"/>
      <c r="J85" s="1"/>
      <c r="K85" s="1"/>
    </row>
    <row r="86" ht="15.75" customHeight="1">
      <c r="A86" s="1"/>
      <c r="D86" s="1"/>
      <c r="E86" s="1"/>
      <c r="F86" s="1"/>
      <c r="G86" s="1"/>
      <c r="H86" s="1"/>
      <c r="I86" s="1"/>
      <c r="J86" s="1"/>
      <c r="K86" s="1"/>
    </row>
    <row r="87" ht="15.75" customHeight="1">
      <c r="A87" s="1"/>
      <c r="D87" s="1"/>
      <c r="E87" s="1"/>
      <c r="F87" s="1"/>
      <c r="G87" s="1"/>
      <c r="H87" s="1"/>
      <c r="I87" s="1"/>
      <c r="J87" s="1"/>
      <c r="K87" s="1"/>
    </row>
    <row r="88" ht="15.75" customHeight="1">
      <c r="A88" s="1"/>
      <c r="D88" s="1"/>
      <c r="E88" s="1"/>
      <c r="F88" s="1"/>
      <c r="G88" s="1"/>
      <c r="H88" s="1"/>
      <c r="I88" s="1"/>
      <c r="J88" s="1"/>
      <c r="K88" s="1"/>
    </row>
    <row r="89" ht="15.75" customHeight="1">
      <c r="A89" s="1"/>
      <c r="D89" s="1"/>
      <c r="E89" s="1"/>
      <c r="F89" s="1"/>
      <c r="G89" s="1"/>
      <c r="H89" s="1"/>
      <c r="I89" s="1"/>
      <c r="J89" s="1"/>
      <c r="K89" s="1"/>
    </row>
    <row r="90" ht="15.75" customHeight="1">
      <c r="A90" s="1"/>
      <c r="D90" s="1"/>
      <c r="E90" s="1"/>
      <c r="F90" s="1"/>
      <c r="G90" s="1"/>
      <c r="H90" s="1"/>
      <c r="I90" s="1"/>
      <c r="J90" s="1"/>
      <c r="K90" s="1"/>
    </row>
    <row r="91" ht="15.75" customHeight="1">
      <c r="A91" s="1"/>
      <c r="D91" s="1"/>
      <c r="E91" s="1"/>
      <c r="F91" s="1"/>
      <c r="G91" s="1"/>
      <c r="H91" s="1"/>
      <c r="I91" s="1"/>
      <c r="J91" s="1"/>
      <c r="K91" s="1"/>
    </row>
    <row r="92" ht="15.75" customHeight="1">
      <c r="A92" s="1"/>
      <c r="D92" s="1"/>
      <c r="E92" s="1"/>
      <c r="F92" s="1"/>
      <c r="G92" s="1"/>
      <c r="H92" s="1"/>
      <c r="I92" s="1"/>
      <c r="J92" s="1"/>
      <c r="K92" s="1"/>
    </row>
    <row r="93" ht="15.75" customHeight="1">
      <c r="A93" s="1"/>
      <c r="D93" s="1"/>
      <c r="E93" s="1"/>
      <c r="F93" s="1"/>
      <c r="G93" s="1"/>
      <c r="H93" s="1"/>
      <c r="I93" s="1"/>
      <c r="J93" s="1"/>
      <c r="K93" s="1"/>
    </row>
    <row r="94" ht="15.75" customHeight="1">
      <c r="A94" s="1"/>
      <c r="D94" s="1"/>
      <c r="E94" s="1"/>
      <c r="F94" s="1"/>
      <c r="G94" s="1"/>
      <c r="H94" s="1"/>
      <c r="I94" s="1"/>
      <c r="J94" s="1"/>
      <c r="K94" s="1"/>
    </row>
    <row r="95" ht="15.75" customHeight="1">
      <c r="A95" s="1"/>
      <c r="D95" s="1"/>
      <c r="E95" s="1"/>
      <c r="F95" s="1"/>
      <c r="G95" s="1"/>
      <c r="H95" s="1"/>
      <c r="I95" s="1"/>
      <c r="J95" s="1"/>
      <c r="K95" s="1"/>
    </row>
    <row r="96" ht="15.75" customHeight="1">
      <c r="A96" s="1"/>
      <c r="D96" s="1"/>
      <c r="E96" s="1"/>
      <c r="F96" s="1"/>
      <c r="G96" s="1"/>
      <c r="H96" s="1"/>
      <c r="I96" s="1"/>
      <c r="J96" s="1"/>
      <c r="K96" s="1"/>
    </row>
    <row r="97" ht="15.75" customHeight="1">
      <c r="A97" s="1"/>
      <c r="D97" s="1"/>
      <c r="E97" s="1"/>
      <c r="F97" s="1"/>
      <c r="G97" s="1"/>
      <c r="H97" s="1"/>
      <c r="I97" s="1"/>
      <c r="J97" s="1"/>
      <c r="K97" s="1"/>
    </row>
    <row r="98" ht="15.75" customHeight="1">
      <c r="A98" s="1"/>
      <c r="D98" s="1"/>
      <c r="E98" s="1"/>
      <c r="F98" s="1"/>
      <c r="G98" s="1"/>
      <c r="H98" s="1"/>
      <c r="I98" s="1"/>
      <c r="J98" s="1"/>
      <c r="K98" s="1"/>
    </row>
    <row r="99" ht="15.75" customHeight="1">
      <c r="A99" s="1"/>
      <c r="D99" s="1"/>
      <c r="E99" s="1"/>
      <c r="F99" s="1"/>
      <c r="G99" s="1"/>
      <c r="H99" s="1"/>
      <c r="I99" s="1"/>
      <c r="J99" s="1"/>
      <c r="K99" s="1"/>
    </row>
    <row r="100" ht="15.75" customHeight="1">
      <c r="A100" s="1"/>
      <c r="D100" s="1"/>
      <c r="E100" s="1"/>
      <c r="F100" s="1"/>
      <c r="G100" s="1"/>
      <c r="H100" s="1"/>
      <c r="I100" s="1"/>
      <c r="J100" s="1"/>
      <c r="K100" s="1"/>
    </row>
  </sheetData>
  <mergeCells count="15">
    <mergeCell ref="G2:K2"/>
    <mergeCell ref="B2:C2"/>
    <mergeCell ref="I4:K4"/>
    <mergeCell ref="I5:K5"/>
    <mergeCell ref="C33:D33"/>
    <mergeCell ref="C31:D31"/>
    <mergeCell ref="C32:D32"/>
    <mergeCell ref="I3:K3"/>
    <mergeCell ref="G4:H4"/>
    <mergeCell ref="C34:D34"/>
    <mergeCell ref="C35:D35"/>
    <mergeCell ref="G6:H6"/>
    <mergeCell ref="G3:H3"/>
    <mergeCell ref="I6:K6"/>
    <mergeCell ref="G5:H5"/>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CCFFFF"/>
    <pageSetUpPr/>
  </sheetPr>
  <sheetViews>
    <sheetView workbookViewId="0"/>
  </sheetViews>
  <sheetFormatPr customHeight="1" defaultColWidth="14.43" defaultRowHeight="15.0"/>
  <cols>
    <col customWidth="1" hidden="1" min="1" max="1" width="10.71"/>
    <col customWidth="1" min="2" max="2" width="20.71"/>
    <col customWidth="1" hidden="1" min="3" max="3" width="14.71"/>
    <col customWidth="1" min="4" max="4" width="16.29"/>
    <col customWidth="1" min="5" max="7" width="14.71"/>
    <col customWidth="1" min="8" max="8" width="17.43"/>
    <col customWidth="1" min="9" max="9" width="6.57"/>
    <col customWidth="1" hidden="1" min="10" max="10" width="73.29"/>
    <col customWidth="1" min="11" max="14" width="11.43"/>
  </cols>
  <sheetData>
    <row r="1" hidden="1">
      <c r="B1" s="1"/>
      <c r="C1" s="1"/>
      <c r="D1" s="1"/>
      <c r="E1" s="1"/>
      <c r="F1" s="1"/>
      <c r="G1" s="1"/>
      <c r="H1" s="1"/>
      <c r="I1" s="1"/>
      <c r="J1" s="1"/>
      <c r="K1" s="1"/>
      <c r="L1" s="1"/>
      <c r="M1" s="1"/>
      <c r="N1" s="1"/>
    </row>
    <row r="2" hidden="1">
      <c r="B2" s="1"/>
      <c r="C2" s="1"/>
      <c r="D2" s="1"/>
      <c r="E2" s="1"/>
      <c r="F2" s="1"/>
      <c r="G2" s="1"/>
      <c r="H2" s="1"/>
      <c r="I2" s="1"/>
      <c r="J2" s="1"/>
      <c r="K2" s="1"/>
      <c r="L2" s="1"/>
      <c r="M2" s="1"/>
      <c r="N2" s="1"/>
    </row>
    <row r="3">
      <c r="A3" s="1"/>
      <c r="B3" s="350" t="s">
        <v>414</v>
      </c>
      <c r="C3" s="318"/>
      <c r="D3" s="318"/>
      <c r="E3" s="318"/>
      <c r="F3" s="318"/>
      <c r="G3" s="318"/>
      <c r="H3" s="318"/>
      <c r="I3" s="318"/>
      <c r="J3" s="318"/>
      <c r="K3" s="318"/>
      <c r="L3" s="318"/>
      <c r="M3" s="318"/>
      <c r="N3" s="319"/>
    </row>
    <row r="4">
      <c r="A4" s="1"/>
      <c r="B4" s="351"/>
      <c r="C4" s="323"/>
      <c r="D4" s="323"/>
      <c r="E4" s="323"/>
      <c r="F4" s="323"/>
      <c r="G4" s="323"/>
      <c r="H4" s="323"/>
      <c r="I4" s="323"/>
      <c r="J4" s="323"/>
      <c r="K4" s="323"/>
      <c r="L4" s="323"/>
      <c r="M4" s="323"/>
      <c r="N4" s="324"/>
    </row>
    <row r="5">
      <c r="A5" s="1"/>
      <c r="B5" s="352"/>
      <c r="C5" s="352"/>
      <c r="D5" s="352"/>
      <c r="E5" s="352"/>
      <c r="F5" s="352"/>
      <c r="G5" s="353"/>
      <c r="H5" s="353"/>
      <c r="I5" s="1"/>
      <c r="J5" s="1"/>
      <c r="K5" s="1"/>
      <c r="L5" s="1"/>
      <c r="M5" s="1"/>
      <c r="N5" s="1"/>
    </row>
    <row r="6">
      <c r="A6" s="1"/>
      <c r="B6" s="354" t="s">
        <v>415</v>
      </c>
      <c r="C6" s="20"/>
      <c r="D6" s="355" t="s">
        <v>42</v>
      </c>
      <c r="E6" s="19"/>
      <c r="F6" s="19"/>
      <c r="G6" s="19"/>
      <c r="H6" s="20"/>
      <c r="I6" s="1"/>
      <c r="J6" s="1"/>
      <c r="K6" s="1"/>
      <c r="L6" s="1"/>
      <c r="M6" s="1"/>
      <c r="N6" s="1"/>
    </row>
    <row r="7" hidden="1">
      <c r="A7" s="1"/>
      <c r="B7" s="356"/>
      <c r="C7" s="356"/>
      <c r="D7" s="352">
        <v>1.0</v>
      </c>
      <c r="E7" s="352">
        <v>2.0</v>
      </c>
      <c r="F7" s="352">
        <v>3.0</v>
      </c>
      <c r="G7" s="353">
        <v>4.0</v>
      </c>
      <c r="H7" s="353">
        <v>5.0</v>
      </c>
      <c r="I7" s="1"/>
      <c r="J7" s="1"/>
      <c r="K7" s="1"/>
      <c r="L7" s="1"/>
      <c r="M7" s="1"/>
      <c r="N7" s="1"/>
    </row>
    <row r="8">
      <c r="A8" s="1"/>
      <c r="B8" s="356" t="s">
        <v>41</v>
      </c>
      <c r="C8" s="357"/>
      <c r="D8" s="357" t="s">
        <v>51</v>
      </c>
      <c r="E8" s="357" t="s">
        <v>64</v>
      </c>
      <c r="F8" s="357" t="s">
        <v>77</v>
      </c>
      <c r="G8" s="357" t="s">
        <v>87</v>
      </c>
      <c r="H8" s="357" t="s">
        <v>97</v>
      </c>
      <c r="I8" s="1"/>
      <c r="J8" s="1"/>
      <c r="K8" s="1"/>
      <c r="L8" s="1"/>
      <c r="M8" s="1"/>
      <c r="N8" s="1"/>
    </row>
    <row r="9" ht="16.5" hidden="1" customHeight="1">
      <c r="B9" s="356"/>
      <c r="C9" s="358" t="s">
        <v>416</v>
      </c>
      <c r="D9" s="359">
        <v>1.0</v>
      </c>
      <c r="E9" s="359">
        <v>2.0</v>
      </c>
      <c r="F9" s="359">
        <v>3.0</v>
      </c>
      <c r="G9" s="359">
        <v>4.0</v>
      </c>
      <c r="H9" s="359">
        <v>5.0</v>
      </c>
      <c r="I9" s="1"/>
      <c r="J9" s="1"/>
      <c r="K9" s="1"/>
      <c r="L9" s="1"/>
      <c r="M9" s="1"/>
      <c r="N9" s="1"/>
    </row>
    <row r="10" ht="16.5" customHeight="1">
      <c r="A10" s="360">
        <v>1.0</v>
      </c>
      <c r="B10" s="361" t="s">
        <v>50</v>
      </c>
      <c r="C10" s="360">
        <v>1.0</v>
      </c>
      <c r="D10" s="362">
        <v>11.0</v>
      </c>
      <c r="E10" s="363">
        <v>12.0</v>
      </c>
      <c r="F10" s="363">
        <v>13.0</v>
      </c>
      <c r="G10" s="364">
        <v>14.0</v>
      </c>
      <c r="H10" s="364">
        <v>15.0</v>
      </c>
      <c r="I10" s="1"/>
      <c r="J10" s="1"/>
      <c r="K10" s="1"/>
      <c r="L10" s="1"/>
      <c r="M10" s="1"/>
      <c r="N10" s="1"/>
    </row>
    <row r="11">
      <c r="A11" s="56"/>
      <c r="B11" s="56"/>
      <c r="C11" s="56"/>
      <c r="D11" s="56"/>
      <c r="E11" s="56"/>
      <c r="F11" s="56"/>
      <c r="G11" s="56"/>
      <c r="H11" s="56"/>
      <c r="I11" s="1"/>
      <c r="J11" s="1"/>
      <c r="K11" s="365" t="s">
        <v>417</v>
      </c>
      <c r="L11" s="16"/>
      <c r="M11" s="17"/>
      <c r="N11" s="1"/>
    </row>
    <row r="12">
      <c r="A12" s="8"/>
      <c r="B12" s="8"/>
      <c r="C12" s="8"/>
      <c r="D12" s="8"/>
      <c r="E12" s="8"/>
      <c r="F12" s="8"/>
      <c r="G12" s="8"/>
      <c r="H12" s="8"/>
      <c r="I12" s="1"/>
      <c r="J12" s="1"/>
      <c r="K12" s="25"/>
      <c r="L12" s="26"/>
      <c r="M12" s="27"/>
      <c r="N12" s="1"/>
    </row>
    <row r="13">
      <c r="A13" s="360">
        <v>2.0</v>
      </c>
      <c r="B13" s="361" t="s">
        <v>63</v>
      </c>
      <c r="C13" s="360">
        <v>2.0</v>
      </c>
      <c r="D13" s="362">
        <v>21.0</v>
      </c>
      <c r="E13" s="364">
        <v>22.0</v>
      </c>
      <c r="F13" s="364">
        <v>23.0</v>
      </c>
      <c r="G13" s="366">
        <v>24.0</v>
      </c>
      <c r="H13" s="366">
        <v>25.0</v>
      </c>
      <c r="I13" s="1"/>
      <c r="J13" s="1"/>
      <c r="K13" s="367" t="s">
        <v>238</v>
      </c>
      <c r="L13" s="16"/>
      <c r="M13" s="17"/>
      <c r="N13" s="1"/>
    </row>
    <row r="14">
      <c r="A14" s="56"/>
      <c r="B14" s="56"/>
      <c r="C14" s="56"/>
      <c r="D14" s="56"/>
      <c r="E14" s="56"/>
      <c r="F14" s="56"/>
      <c r="G14" s="56"/>
      <c r="H14" s="56"/>
      <c r="I14" s="1"/>
      <c r="J14" s="1"/>
      <c r="K14" s="25"/>
      <c r="L14" s="26"/>
      <c r="M14" s="27"/>
      <c r="N14" s="1"/>
    </row>
    <row r="15">
      <c r="A15" s="8"/>
      <c r="B15" s="8"/>
      <c r="C15" s="8"/>
      <c r="D15" s="8"/>
      <c r="E15" s="8"/>
      <c r="F15" s="8"/>
      <c r="G15" s="8"/>
      <c r="H15" s="8"/>
      <c r="I15" s="1"/>
      <c r="J15" s="1"/>
      <c r="K15" s="368" t="s">
        <v>259</v>
      </c>
      <c r="L15" s="16"/>
      <c r="M15" s="17"/>
      <c r="N15" s="1"/>
    </row>
    <row r="16">
      <c r="A16" s="360">
        <v>3.0</v>
      </c>
      <c r="B16" s="361" t="s">
        <v>76</v>
      </c>
      <c r="C16" s="360">
        <v>3.0</v>
      </c>
      <c r="D16" s="362">
        <v>31.0</v>
      </c>
      <c r="E16" s="364">
        <v>32.0</v>
      </c>
      <c r="F16" s="369">
        <v>33.0</v>
      </c>
      <c r="G16" s="366">
        <v>34.0</v>
      </c>
      <c r="H16" s="370">
        <v>35.0</v>
      </c>
      <c r="I16" s="1"/>
      <c r="J16" s="1"/>
      <c r="K16" s="25"/>
      <c r="L16" s="26"/>
      <c r="M16" s="27"/>
      <c r="N16" s="1"/>
    </row>
    <row r="17">
      <c r="A17" s="56"/>
      <c r="B17" s="56"/>
      <c r="C17" s="56"/>
      <c r="D17" s="56"/>
      <c r="E17" s="56"/>
      <c r="F17" s="56"/>
      <c r="G17" s="56"/>
      <c r="H17" s="56"/>
      <c r="I17" s="1"/>
      <c r="J17" s="1"/>
      <c r="K17" s="371" t="s">
        <v>279</v>
      </c>
      <c r="L17" s="16"/>
      <c r="M17" s="17"/>
      <c r="N17" s="1"/>
    </row>
    <row r="18">
      <c r="A18" s="8"/>
      <c r="B18" s="8"/>
      <c r="C18" s="8"/>
      <c r="D18" s="8"/>
      <c r="E18" s="8"/>
      <c r="F18" s="8"/>
      <c r="G18" s="8"/>
      <c r="H18" s="8"/>
      <c r="I18" s="1"/>
      <c r="J18" s="1"/>
      <c r="K18" s="25"/>
      <c r="L18" s="26"/>
      <c r="M18" s="27"/>
      <c r="N18" s="1"/>
    </row>
    <row r="19">
      <c r="A19" s="360">
        <v>4.0</v>
      </c>
      <c r="B19" s="361" t="s">
        <v>86</v>
      </c>
      <c r="C19" s="360">
        <v>4.0</v>
      </c>
      <c r="D19" s="372">
        <v>41.0</v>
      </c>
      <c r="E19" s="369">
        <v>42.0</v>
      </c>
      <c r="F19" s="369">
        <v>43.0</v>
      </c>
      <c r="G19" s="370">
        <v>44.0</v>
      </c>
      <c r="H19" s="370">
        <v>45.0</v>
      </c>
      <c r="I19" s="1"/>
      <c r="J19" s="1"/>
      <c r="L19" s="1"/>
      <c r="N19" s="1"/>
    </row>
    <row r="20">
      <c r="A20" s="56"/>
      <c r="B20" s="56"/>
      <c r="C20" s="56"/>
      <c r="D20" s="56"/>
      <c r="E20" s="56"/>
      <c r="F20" s="56"/>
      <c r="G20" s="56"/>
      <c r="H20" s="56"/>
      <c r="I20" s="1"/>
      <c r="J20" s="1"/>
      <c r="K20" s="1"/>
      <c r="L20" s="1"/>
      <c r="M20" s="1"/>
      <c r="N20" s="1"/>
    </row>
    <row r="21">
      <c r="A21" s="8"/>
      <c r="B21" s="8"/>
      <c r="C21" s="8"/>
      <c r="D21" s="8"/>
      <c r="E21" s="8"/>
      <c r="F21" s="8"/>
      <c r="G21" s="8"/>
      <c r="H21" s="8"/>
      <c r="I21" s="1"/>
      <c r="J21" s="1"/>
      <c r="K21" s="1"/>
      <c r="L21" s="1"/>
      <c r="M21" s="1"/>
      <c r="N21" s="1"/>
    </row>
    <row r="22">
      <c r="A22" s="360">
        <v>5.0</v>
      </c>
      <c r="B22" s="361" t="s">
        <v>96</v>
      </c>
      <c r="C22" s="360">
        <v>5.0</v>
      </c>
      <c r="D22" s="372">
        <v>51.0</v>
      </c>
      <c r="E22" s="369">
        <v>52.0</v>
      </c>
      <c r="F22" s="373">
        <v>53.0</v>
      </c>
      <c r="G22" s="370">
        <v>54.0</v>
      </c>
      <c r="H22" s="370">
        <v>55.0</v>
      </c>
      <c r="I22" s="1"/>
      <c r="J22" s="1"/>
      <c r="K22" s="1"/>
      <c r="L22" s="1"/>
      <c r="M22" s="1"/>
      <c r="N22" s="1"/>
    </row>
    <row r="23">
      <c r="A23" s="56"/>
      <c r="B23" s="56"/>
      <c r="C23" s="56"/>
      <c r="D23" s="56"/>
      <c r="E23" s="56"/>
      <c r="F23" s="56"/>
      <c r="G23" s="56"/>
      <c r="H23" s="56"/>
      <c r="I23" s="1"/>
      <c r="J23" s="1"/>
      <c r="K23" s="1"/>
      <c r="L23" s="1"/>
      <c r="M23" s="1"/>
      <c r="N23" s="1"/>
    </row>
    <row r="24">
      <c r="A24" s="8"/>
      <c r="B24" s="8"/>
      <c r="C24" s="8"/>
      <c r="D24" s="8"/>
      <c r="E24" s="8"/>
      <c r="F24" s="8"/>
      <c r="G24" s="8"/>
      <c r="H24" s="8"/>
      <c r="I24" s="1"/>
      <c r="J24" s="1"/>
      <c r="K24" s="1"/>
      <c r="L24" s="1"/>
      <c r="M24" s="1"/>
      <c r="N24" s="1"/>
    </row>
    <row r="25">
      <c r="A25" s="1"/>
      <c r="B25" s="1"/>
      <c r="C25" s="1"/>
      <c r="D25" s="1"/>
      <c r="E25" s="1"/>
      <c r="F25" s="1"/>
      <c r="G25" s="1"/>
      <c r="H25" s="1"/>
      <c r="I25" s="1"/>
      <c r="J25" s="1"/>
      <c r="K25" s="1"/>
      <c r="L25" s="1"/>
      <c r="M25" s="1"/>
      <c r="N25" s="1"/>
    </row>
    <row r="26" ht="15.75" customHeight="1">
      <c r="A26" s="1"/>
      <c r="B26" s="1"/>
      <c r="C26" s="1"/>
      <c r="D26" s="1"/>
      <c r="E26" s="1"/>
      <c r="F26" s="1"/>
      <c r="G26" s="1"/>
      <c r="H26" s="1"/>
      <c r="I26" s="1"/>
      <c r="J26" s="1"/>
      <c r="K26" s="1"/>
      <c r="L26" s="1"/>
      <c r="M26" s="1"/>
      <c r="N26" s="1"/>
    </row>
    <row r="27" ht="15.75" customHeight="1">
      <c r="A27" s="1"/>
      <c r="B27" s="1"/>
      <c r="C27" s="1"/>
      <c r="D27" s="1"/>
      <c r="E27" s="1"/>
      <c r="F27" s="1"/>
      <c r="G27" s="1"/>
      <c r="H27" s="1"/>
      <c r="I27" s="1"/>
      <c r="J27" s="1"/>
      <c r="K27" s="1"/>
      <c r="L27" s="1"/>
      <c r="M27" s="1"/>
      <c r="N27" s="1"/>
    </row>
    <row r="28" ht="15.75" customHeight="1">
      <c r="A28" s="1"/>
      <c r="B28" s="1"/>
      <c r="C28" s="1"/>
      <c r="D28" s="1"/>
      <c r="E28" s="1"/>
      <c r="F28" s="1"/>
      <c r="G28" s="1"/>
      <c r="H28" s="1"/>
      <c r="I28" s="1"/>
      <c r="J28" s="1"/>
      <c r="K28" s="1"/>
      <c r="L28" s="1"/>
      <c r="M28" s="1"/>
      <c r="N28" s="1"/>
    </row>
    <row r="29" ht="15.75" customHeight="1">
      <c r="A29" s="1"/>
      <c r="B29" s="1"/>
      <c r="C29" s="1"/>
      <c r="D29" s="1"/>
      <c r="E29" s="1"/>
      <c r="F29" s="1"/>
      <c r="G29" s="1"/>
      <c r="H29" s="1"/>
      <c r="I29" s="1"/>
      <c r="J29" s="1"/>
      <c r="K29" s="1"/>
      <c r="L29" s="1"/>
      <c r="M29" s="1"/>
      <c r="N29" s="1"/>
    </row>
    <row r="30" ht="15.75" customHeight="1">
      <c r="A30" s="1"/>
      <c r="B30" s="1"/>
      <c r="C30" s="1"/>
      <c r="D30" s="1"/>
      <c r="E30" s="1"/>
      <c r="F30" s="1"/>
      <c r="G30" s="1"/>
      <c r="H30" s="1"/>
      <c r="I30" s="1"/>
      <c r="J30" s="1"/>
      <c r="K30" s="1"/>
      <c r="L30" s="1"/>
      <c r="M30" s="1"/>
      <c r="N30" s="1"/>
    </row>
    <row r="31" ht="15.75" customHeight="1">
      <c r="A31" s="1"/>
      <c r="B31" s="1"/>
      <c r="C31" s="1"/>
      <c r="D31" s="1"/>
      <c r="E31" s="1"/>
      <c r="F31" s="1"/>
      <c r="G31" s="1"/>
      <c r="H31" s="1"/>
      <c r="I31" s="1"/>
      <c r="J31" s="1"/>
      <c r="K31" s="1"/>
      <c r="L31" s="1"/>
      <c r="M31" s="1"/>
      <c r="N31" s="1"/>
    </row>
    <row r="32" ht="15.75" customHeight="1">
      <c r="A32" s="1"/>
      <c r="B32" s="1"/>
      <c r="C32" s="1"/>
      <c r="D32" s="1"/>
      <c r="E32" s="1"/>
      <c r="F32" s="1"/>
      <c r="G32" s="1"/>
      <c r="H32" s="1"/>
      <c r="I32" s="1"/>
      <c r="J32" s="1"/>
      <c r="K32" s="1"/>
      <c r="L32" s="1"/>
      <c r="M32" s="1"/>
      <c r="N32" s="1"/>
    </row>
    <row r="33" ht="15.75" customHeight="1">
      <c r="A33" s="1"/>
      <c r="B33" s="1"/>
      <c r="C33" s="1"/>
      <c r="D33" s="1"/>
      <c r="E33" s="1"/>
      <c r="F33" s="1"/>
      <c r="G33" s="1"/>
      <c r="H33" s="1"/>
      <c r="I33" s="1"/>
      <c r="J33" s="1"/>
      <c r="K33" s="1"/>
      <c r="L33" s="1"/>
      <c r="M33" s="1"/>
      <c r="N33" s="1"/>
    </row>
    <row r="34" ht="15.75" customHeight="1">
      <c r="A34" s="1"/>
      <c r="B34" s="1"/>
      <c r="C34" s="1"/>
      <c r="D34" s="1"/>
      <c r="E34" s="1"/>
      <c r="F34" s="1"/>
      <c r="G34" s="1"/>
      <c r="H34" s="1"/>
      <c r="I34" s="1"/>
      <c r="J34" s="1"/>
      <c r="K34" s="1"/>
      <c r="L34" s="1"/>
      <c r="M34" s="1"/>
      <c r="N34" s="1"/>
    </row>
    <row r="35" ht="15.75" customHeight="1">
      <c r="A35" s="1"/>
      <c r="B35" s="1"/>
      <c r="C35" s="1"/>
      <c r="D35" s="1"/>
      <c r="E35" s="1"/>
      <c r="F35" s="1"/>
      <c r="G35" s="1"/>
      <c r="H35" s="1"/>
      <c r="I35" s="1"/>
      <c r="J35" s="1"/>
      <c r="K35" s="1"/>
      <c r="L35" s="1"/>
      <c r="M35" s="1"/>
      <c r="N35" s="1"/>
    </row>
    <row r="36" ht="15.75" customHeight="1">
      <c r="A36" s="1"/>
      <c r="B36" s="1"/>
      <c r="C36" s="1"/>
      <c r="D36" s="1"/>
      <c r="E36" s="1"/>
      <c r="F36" s="1"/>
      <c r="G36" s="1"/>
      <c r="H36" s="1"/>
      <c r="I36" s="1"/>
      <c r="J36" s="1"/>
      <c r="K36" s="1"/>
      <c r="L36" s="1"/>
      <c r="M36" s="1"/>
      <c r="N36" s="1"/>
    </row>
    <row r="37" ht="15.75" customHeight="1">
      <c r="A37" s="1"/>
      <c r="B37" s="1"/>
      <c r="C37" s="1"/>
      <c r="D37" s="1"/>
      <c r="E37" s="1"/>
      <c r="F37" s="1"/>
      <c r="G37" s="1"/>
      <c r="H37" s="1"/>
      <c r="I37" s="1"/>
      <c r="J37" s="1"/>
      <c r="K37" s="1"/>
      <c r="L37" s="1"/>
      <c r="M37" s="1"/>
      <c r="N37" s="1"/>
    </row>
    <row r="38" ht="15.75" customHeight="1">
      <c r="A38" s="1"/>
      <c r="B38" s="1"/>
      <c r="C38" s="1"/>
      <c r="D38" s="1"/>
      <c r="E38" s="1"/>
      <c r="F38" s="1"/>
      <c r="G38" s="1"/>
      <c r="H38" s="1"/>
      <c r="I38" s="1"/>
      <c r="J38" s="1"/>
      <c r="K38" s="1"/>
      <c r="L38" s="1"/>
      <c r="M38" s="1"/>
      <c r="N38" s="1"/>
    </row>
    <row r="39" ht="15.75" customHeight="1">
      <c r="A39" s="1"/>
      <c r="B39" s="1"/>
      <c r="C39" s="1"/>
      <c r="D39" s="1"/>
      <c r="E39" s="1"/>
      <c r="F39" s="1"/>
      <c r="G39" s="1"/>
      <c r="H39" s="1"/>
      <c r="I39" s="1"/>
      <c r="J39" s="1"/>
      <c r="K39" s="1"/>
      <c r="L39" s="1"/>
      <c r="M39" s="1"/>
      <c r="N39" s="1"/>
    </row>
    <row r="40" ht="15.75" customHeight="1">
      <c r="A40" s="1"/>
      <c r="B40" s="1"/>
      <c r="C40" s="1"/>
      <c r="D40" s="1"/>
      <c r="E40" s="1"/>
      <c r="F40" s="1"/>
      <c r="G40" s="1"/>
      <c r="H40" s="1"/>
      <c r="I40" s="1"/>
      <c r="J40" s="1"/>
      <c r="K40" s="1"/>
      <c r="L40" s="1"/>
      <c r="M40" s="1"/>
      <c r="N40" s="1"/>
    </row>
    <row r="41" ht="15.75" customHeight="1">
      <c r="A41" s="1"/>
      <c r="B41" s="1"/>
      <c r="C41" s="1"/>
      <c r="D41" s="1"/>
      <c r="E41" s="1"/>
      <c r="F41" s="1"/>
      <c r="G41" s="1"/>
      <c r="H41" s="1"/>
      <c r="I41" s="1"/>
      <c r="J41" s="1"/>
      <c r="K41" s="1"/>
      <c r="L41" s="1"/>
      <c r="M41" s="1"/>
      <c r="N41" s="1"/>
    </row>
    <row r="42" ht="15.75" customHeight="1">
      <c r="A42" s="1"/>
      <c r="B42" s="1"/>
      <c r="C42" s="1"/>
      <c r="D42" s="1"/>
      <c r="E42" s="1"/>
      <c r="F42" s="1"/>
      <c r="G42" s="1"/>
      <c r="H42" s="1"/>
      <c r="I42" s="1"/>
      <c r="J42" s="1"/>
      <c r="K42" s="1"/>
      <c r="L42" s="1"/>
      <c r="M42" s="1"/>
      <c r="N42" s="1"/>
    </row>
    <row r="43" ht="15.75" customHeight="1">
      <c r="A43" s="1"/>
      <c r="B43" s="1"/>
      <c r="C43" s="1"/>
      <c r="D43" s="1"/>
      <c r="E43" s="1"/>
      <c r="F43" s="1"/>
      <c r="G43" s="1"/>
      <c r="H43" s="1"/>
      <c r="I43" s="1"/>
      <c r="J43" s="1"/>
      <c r="K43" s="1"/>
      <c r="L43" s="1"/>
      <c r="M43" s="1"/>
      <c r="N43" s="1"/>
    </row>
    <row r="44" ht="15.75" customHeight="1">
      <c r="A44" s="1"/>
      <c r="B44" s="1"/>
      <c r="C44" s="1"/>
      <c r="D44" s="1"/>
      <c r="E44" s="1"/>
      <c r="F44" s="1"/>
      <c r="G44" s="1"/>
      <c r="H44" s="1"/>
      <c r="I44" s="1"/>
      <c r="J44" s="1"/>
      <c r="K44" s="1"/>
      <c r="L44" s="1"/>
      <c r="M44" s="1"/>
      <c r="N44" s="1"/>
    </row>
    <row r="45" ht="15.75" customHeight="1">
      <c r="A45" s="1"/>
      <c r="B45" s="1"/>
      <c r="C45" s="1"/>
      <c r="D45" s="1"/>
      <c r="E45" s="1"/>
      <c r="F45" s="1"/>
      <c r="G45" s="1"/>
      <c r="H45" s="1"/>
      <c r="I45" s="1"/>
      <c r="J45" s="1"/>
      <c r="K45" s="1"/>
      <c r="L45" s="1"/>
      <c r="M45" s="1"/>
      <c r="N45" s="1"/>
    </row>
    <row r="46" ht="15.75" customHeight="1">
      <c r="A46" s="1"/>
      <c r="B46" s="1"/>
      <c r="C46" s="1"/>
      <c r="D46" s="1"/>
      <c r="E46" s="1"/>
      <c r="F46" s="1"/>
      <c r="G46" s="1"/>
      <c r="H46" s="1"/>
      <c r="I46" s="1"/>
      <c r="J46" s="1"/>
      <c r="K46" s="1"/>
      <c r="L46" s="1"/>
      <c r="M46" s="1"/>
      <c r="N46" s="1"/>
    </row>
    <row r="47" ht="15.75" customHeight="1">
      <c r="A47" s="1"/>
      <c r="B47" s="1"/>
      <c r="C47" s="1"/>
      <c r="D47" s="1"/>
      <c r="E47" s="1"/>
      <c r="F47" s="1"/>
      <c r="G47" s="1"/>
      <c r="H47" s="1"/>
      <c r="I47" s="1"/>
      <c r="J47" s="1"/>
      <c r="K47" s="1"/>
      <c r="L47" s="1"/>
      <c r="M47" s="1"/>
      <c r="N47" s="1"/>
    </row>
    <row r="48" ht="15.75" customHeight="1">
      <c r="A48" s="1"/>
      <c r="B48" s="1"/>
      <c r="C48" s="1"/>
      <c r="D48" s="1"/>
      <c r="E48" s="1"/>
      <c r="F48" s="1"/>
      <c r="G48" s="1"/>
      <c r="H48" s="1"/>
      <c r="I48" s="1"/>
      <c r="J48" s="1"/>
      <c r="K48" s="1"/>
      <c r="L48" s="1"/>
      <c r="M48" s="1"/>
      <c r="N48" s="1"/>
    </row>
    <row r="49" ht="15.75" customHeight="1">
      <c r="A49" s="1"/>
      <c r="B49" s="1"/>
      <c r="C49" s="1"/>
      <c r="D49" s="1"/>
      <c r="E49" s="1"/>
      <c r="F49" s="1"/>
      <c r="G49" s="1"/>
      <c r="H49" s="1"/>
      <c r="I49" s="1"/>
      <c r="J49" s="1"/>
      <c r="K49" s="1"/>
      <c r="L49" s="1"/>
      <c r="M49" s="1"/>
      <c r="N49" s="1"/>
    </row>
    <row r="50" ht="15.75" customHeight="1">
      <c r="A50" s="1"/>
      <c r="B50" s="1"/>
      <c r="C50" s="1"/>
      <c r="D50" s="1"/>
      <c r="E50" s="1"/>
      <c r="F50" s="1"/>
      <c r="G50" s="1"/>
      <c r="H50" s="1"/>
      <c r="I50" s="1"/>
      <c r="J50" s="1"/>
      <c r="K50" s="1"/>
      <c r="L50" s="1"/>
      <c r="M50" s="1"/>
      <c r="N50" s="1"/>
    </row>
    <row r="51" ht="15.75" customHeight="1">
      <c r="A51" s="1"/>
      <c r="B51" s="1"/>
      <c r="C51" s="1"/>
      <c r="D51" s="1"/>
      <c r="E51" s="1"/>
      <c r="F51" s="1"/>
      <c r="G51" s="1"/>
      <c r="H51" s="1"/>
      <c r="I51" s="1"/>
      <c r="J51" s="1"/>
      <c r="K51" s="1"/>
      <c r="L51" s="1"/>
      <c r="M51" s="1"/>
      <c r="N51" s="1"/>
    </row>
    <row r="52" ht="15.75" customHeight="1">
      <c r="A52" s="1"/>
      <c r="B52" s="1"/>
      <c r="C52" s="1"/>
      <c r="D52" s="1"/>
      <c r="E52" s="1"/>
      <c r="F52" s="1"/>
      <c r="G52" s="1"/>
      <c r="H52" s="1"/>
      <c r="I52" s="1"/>
      <c r="J52" s="1"/>
      <c r="K52" s="1"/>
      <c r="L52" s="1"/>
      <c r="M52" s="1"/>
      <c r="N52" s="1"/>
    </row>
    <row r="53" ht="15.75" customHeight="1">
      <c r="A53" s="1"/>
      <c r="B53" s="1"/>
      <c r="C53" s="1"/>
      <c r="D53" s="1"/>
      <c r="E53" s="1"/>
      <c r="F53" s="1"/>
      <c r="G53" s="1"/>
      <c r="H53" s="1"/>
      <c r="I53" s="1"/>
      <c r="J53" s="1"/>
      <c r="K53" s="1"/>
      <c r="L53" s="1"/>
      <c r="M53" s="1"/>
      <c r="N53" s="1"/>
    </row>
    <row r="54" ht="15.75" customHeight="1">
      <c r="A54" s="1"/>
      <c r="B54" s="1"/>
      <c r="C54" s="1"/>
      <c r="D54" s="1"/>
      <c r="E54" s="1"/>
      <c r="F54" s="1"/>
      <c r="G54" s="1"/>
      <c r="H54" s="1"/>
      <c r="I54" s="1"/>
      <c r="J54" s="1"/>
      <c r="K54" s="1"/>
      <c r="L54" s="1"/>
      <c r="M54" s="1"/>
      <c r="N54" s="1"/>
    </row>
    <row r="55" ht="15.75" customHeight="1">
      <c r="A55" s="1"/>
      <c r="B55" s="1"/>
      <c r="C55" s="1"/>
      <c r="D55" s="1"/>
      <c r="E55" s="1"/>
      <c r="F55" s="1"/>
      <c r="G55" s="1"/>
      <c r="H55" s="1"/>
      <c r="I55" s="1"/>
      <c r="J55" s="1"/>
      <c r="K55" s="1"/>
      <c r="L55" s="1"/>
      <c r="M55" s="1"/>
      <c r="N55" s="1"/>
    </row>
    <row r="56" ht="15.75" customHeight="1">
      <c r="A56" s="1"/>
      <c r="B56" s="1"/>
      <c r="C56" s="1"/>
      <c r="D56" s="1"/>
      <c r="E56" s="1"/>
      <c r="F56" s="1"/>
      <c r="G56" s="1"/>
      <c r="H56" s="1"/>
      <c r="I56" s="1"/>
      <c r="J56" s="1"/>
      <c r="K56" s="1"/>
      <c r="L56" s="1"/>
      <c r="M56" s="1"/>
      <c r="N56" s="1"/>
    </row>
    <row r="57" ht="15.75" customHeight="1">
      <c r="A57" s="1"/>
      <c r="B57" s="1"/>
      <c r="C57" s="1"/>
      <c r="D57" s="1"/>
      <c r="E57" s="1"/>
      <c r="F57" s="1"/>
      <c r="G57" s="1"/>
      <c r="H57" s="1"/>
      <c r="I57" s="1"/>
      <c r="J57" s="1"/>
      <c r="K57" s="1"/>
      <c r="L57" s="1"/>
      <c r="M57" s="1"/>
      <c r="N57" s="1"/>
    </row>
    <row r="58" ht="15.75" customHeight="1">
      <c r="A58" s="1"/>
      <c r="B58" s="1"/>
      <c r="C58" s="1"/>
      <c r="D58" s="374">
        <v>11.0</v>
      </c>
      <c r="E58" s="375" t="s">
        <v>208</v>
      </c>
      <c r="F58" s="1"/>
      <c r="G58" s="343" t="s">
        <v>47</v>
      </c>
      <c r="H58" s="344" t="s">
        <v>48</v>
      </c>
      <c r="I58" s="20"/>
      <c r="J58" s="1"/>
      <c r="K58" s="1"/>
      <c r="L58" s="1"/>
      <c r="M58" s="1"/>
      <c r="N58" s="1"/>
    </row>
    <row r="59" ht="42.75" customHeight="1">
      <c r="A59" s="1"/>
      <c r="B59" s="1"/>
      <c r="C59" s="1"/>
      <c r="D59" s="374">
        <v>12.0</v>
      </c>
      <c r="E59" s="375" t="s">
        <v>208</v>
      </c>
      <c r="F59" s="1"/>
      <c r="G59" s="345" t="s">
        <v>208</v>
      </c>
      <c r="H59" s="346" t="s">
        <v>58</v>
      </c>
      <c r="I59" s="20"/>
      <c r="J59" s="1"/>
      <c r="K59" s="1"/>
      <c r="L59" s="1"/>
      <c r="M59" s="1"/>
      <c r="N59" s="1"/>
    </row>
    <row r="60" ht="42.75" customHeight="1">
      <c r="A60" s="1"/>
      <c r="B60" s="1"/>
      <c r="C60" s="1"/>
      <c r="D60" s="374">
        <v>13.0</v>
      </c>
      <c r="E60" s="375" t="s">
        <v>208</v>
      </c>
      <c r="F60" s="1"/>
      <c r="G60" s="347" t="s">
        <v>403</v>
      </c>
      <c r="H60" s="346" t="s">
        <v>71</v>
      </c>
      <c r="I60" s="20"/>
      <c r="J60" s="1"/>
      <c r="K60" s="1"/>
      <c r="L60" s="1"/>
      <c r="M60" s="1"/>
      <c r="N60" s="1"/>
    </row>
    <row r="61" ht="78.0" customHeight="1">
      <c r="A61" s="1"/>
      <c r="B61" s="1"/>
      <c r="C61" s="1"/>
      <c r="D61" s="374">
        <v>14.0</v>
      </c>
      <c r="E61" s="376" t="s">
        <v>403</v>
      </c>
      <c r="F61" s="1"/>
      <c r="G61" s="348" t="s">
        <v>406</v>
      </c>
      <c r="H61" s="346" t="s">
        <v>83</v>
      </c>
      <c r="I61" s="20"/>
      <c r="J61" s="1"/>
      <c r="K61" s="1"/>
      <c r="L61" s="1"/>
      <c r="M61" s="1"/>
      <c r="N61" s="1"/>
    </row>
    <row r="62" ht="75.75" customHeight="1">
      <c r="A62" s="1"/>
      <c r="B62" s="1"/>
      <c r="C62" s="1"/>
      <c r="D62" s="374">
        <v>15.0</v>
      </c>
      <c r="E62" s="376" t="s">
        <v>403</v>
      </c>
      <c r="F62" s="1"/>
      <c r="G62" s="349" t="s">
        <v>409</v>
      </c>
      <c r="H62" s="346" t="s">
        <v>83</v>
      </c>
      <c r="I62" s="20"/>
      <c r="J62" s="1"/>
      <c r="K62" s="1"/>
      <c r="L62" s="1"/>
      <c r="M62" s="1"/>
      <c r="N62" s="1"/>
    </row>
    <row r="63" ht="15.75" customHeight="1">
      <c r="A63" s="1"/>
      <c r="B63" s="1"/>
      <c r="C63" s="1"/>
      <c r="D63" s="374">
        <v>21.0</v>
      </c>
      <c r="E63" s="375" t="s">
        <v>208</v>
      </c>
      <c r="F63" s="1"/>
      <c r="G63" s="1"/>
      <c r="H63" s="1"/>
      <c r="I63" s="1"/>
      <c r="J63" s="1"/>
      <c r="K63" s="1"/>
      <c r="L63" s="1"/>
      <c r="M63" s="1"/>
      <c r="N63" s="1"/>
    </row>
    <row r="64" ht="15.75" customHeight="1">
      <c r="A64" s="1"/>
      <c r="B64" s="1"/>
      <c r="C64" s="1"/>
      <c r="D64" s="374">
        <v>22.0</v>
      </c>
      <c r="E64" s="376" t="s">
        <v>403</v>
      </c>
      <c r="F64" s="1"/>
      <c r="G64" s="1"/>
      <c r="H64" s="1"/>
      <c r="I64" s="1"/>
      <c r="J64" s="1"/>
      <c r="K64" s="1"/>
      <c r="L64" s="1"/>
      <c r="M64" s="1"/>
      <c r="N64" s="1"/>
    </row>
    <row r="65">
      <c r="A65" s="1"/>
      <c r="B65" s="1"/>
      <c r="C65" s="1"/>
      <c r="D65" s="374">
        <v>23.0</v>
      </c>
      <c r="E65" s="376" t="s">
        <v>403</v>
      </c>
      <c r="F65" s="1"/>
      <c r="G65" s="377"/>
      <c r="H65" s="377"/>
      <c r="I65" s="377"/>
      <c r="J65" s="1"/>
      <c r="K65" s="1"/>
      <c r="L65" s="1"/>
      <c r="M65" s="1"/>
      <c r="N65" s="1"/>
    </row>
    <row r="66" ht="15.75" customHeight="1">
      <c r="A66" s="1"/>
      <c r="B66" s="1"/>
      <c r="C66" s="1"/>
      <c r="D66" s="374">
        <v>24.0</v>
      </c>
      <c r="E66" s="378" t="s">
        <v>406</v>
      </c>
      <c r="F66" s="1"/>
      <c r="G66" s="377"/>
      <c r="H66" s="377"/>
      <c r="I66" s="377"/>
      <c r="J66" s="1"/>
      <c r="K66" s="1"/>
      <c r="L66" s="1"/>
      <c r="M66" s="1"/>
      <c r="N66" s="1"/>
    </row>
    <row r="67">
      <c r="A67" s="1"/>
      <c r="B67" s="1"/>
      <c r="C67" s="1"/>
      <c r="D67" s="374">
        <v>25.0</v>
      </c>
      <c r="E67" s="378" t="s">
        <v>406</v>
      </c>
      <c r="F67" s="1"/>
      <c r="G67" s="377"/>
      <c r="H67" s="377"/>
      <c r="I67" s="377"/>
      <c r="J67" s="1"/>
      <c r="K67" s="1"/>
      <c r="L67" s="1"/>
      <c r="M67" s="1"/>
      <c r="N67" s="1"/>
    </row>
    <row r="68" ht="15.75" customHeight="1">
      <c r="A68" s="1"/>
      <c r="B68" s="1"/>
      <c r="C68" s="1"/>
      <c r="D68" s="374">
        <v>31.0</v>
      </c>
      <c r="E68" s="375" t="s">
        <v>208</v>
      </c>
      <c r="F68" s="1"/>
      <c r="G68" s="377"/>
      <c r="H68" s="377"/>
      <c r="I68" s="377"/>
      <c r="J68" s="1"/>
      <c r="K68" s="1"/>
      <c r="L68" s="1"/>
      <c r="M68" s="1"/>
      <c r="N68" s="1"/>
    </row>
    <row r="69" ht="15.75" customHeight="1">
      <c r="A69" s="1"/>
      <c r="B69" s="1"/>
      <c r="C69" s="1"/>
      <c r="D69" s="374">
        <v>32.0</v>
      </c>
      <c r="E69" s="376" t="s">
        <v>403</v>
      </c>
      <c r="F69" s="1"/>
      <c r="G69" s="1"/>
      <c r="H69" s="1"/>
      <c r="I69" s="1"/>
      <c r="J69" s="1"/>
      <c r="K69" s="1"/>
      <c r="L69" s="1"/>
      <c r="M69" s="1"/>
      <c r="N69" s="1"/>
    </row>
    <row r="70" ht="15.75" customHeight="1">
      <c r="A70" s="1"/>
      <c r="B70" s="1"/>
      <c r="C70" s="1"/>
      <c r="D70" s="374">
        <v>33.0</v>
      </c>
      <c r="E70" s="378" t="s">
        <v>406</v>
      </c>
      <c r="F70" s="1"/>
      <c r="G70" s="1"/>
      <c r="H70" s="1"/>
      <c r="I70" s="1"/>
      <c r="J70" s="1"/>
      <c r="K70" s="1"/>
      <c r="L70" s="1"/>
      <c r="M70" s="1"/>
      <c r="N70" s="1"/>
    </row>
    <row r="71" ht="15.75" customHeight="1">
      <c r="A71" s="1"/>
      <c r="B71" s="1"/>
      <c r="C71" s="1"/>
      <c r="D71" s="374">
        <v>34.0</v>
      </c>
      <c r="E71" s="378" t="s">
        <v>406</v>
      </c>
      <c r="F71" s="1"/>
      <c r="G71" s="1"/>
      <c r="H71" s="1"/>
      <c r="I71" s="1"/>
      <c r="J71" s="1"/>
      <c r="K71" s="1"/>
      <c r="L71" s="1"/>
      <c r="M71" s="1"/>
      <c r="N71" s="1"/>
    </row>
    <row r="72" ht="15.75" customHeight="1">
      <c r="A72" s="1"/>
      <c r="B72" s="1"/>
      <c r="C72" s="1"/>
      <c r="D72" s="374">
        <v>35.0</v>
      </c>
      <c r="E72" s="379" t="s">
        <v>409</v>
      </c>
      <c r="F72" s="1"/>
      <c r="G72" s="1"/>
      <c r="H72" s="1"/>
      <c r="I72" s="1"/>
      <c r="J72" s="1"/>
      <c r="K72" s="1"/>
      <c r="L72" s="1"/>
      <c r="M72" s="1"/>
      <c r="N72" s="1"/>
    </row>
    <row r="73" ht="15.75" customHeight="1">
      <c r="A73" s="1"/>
      <c r="B73" s="1"/>
      <c r="C73" s="1"/>
      <c r="D73" s="374">
        <v>41.0</v>
      </c>
      <c r="E73" s="376" t="s">
        <v>403</v>
      </c>
      <c r="F73" s="1"/>
      <c r="G73" s="1"/>
      <c r="H73" s="1"/>
      <c r="I73" s="1"/>
      <c r="J73" s="1"/>
      <c r="K73" s="1"/>
      <c r="L73" s="1"/>
      <c r="M73" s="1"/>
      <c r="N73" s="1"/>
    </row>
    <row r="74">
      <c r="A74" s="1"/>
      <c r="B74" s="1"/>
      <c r="C74" s="1"/>
      <c r="D74" s="374">
        <v>42.0</v>
      </c>
      <c r="E74" s="378" t="s">
        <v>406</v>
      </c>
      <c r="F74" s="1"/>
      <c r="G74" s="377"/>
      <c r="H74" s="377"/>
      <c r="I74" s="377"/>
      <c r="J74" s="1"/>
      <c r="K74" s="1"/>
      <c r="L74" s="1"/>
      <c r="M74" s="1"/>
      <c r="N74" s="1"/>
    </row>
    <row r="75" ht="15.75" customHeight="1">
      <c r="A75" s="1"/>
      <c r="B75" s="1"/>
      <c r="C75" s="1"/>
      <c r="D75" s="374">
        <v>43.0</v>
      </c>
      <c r="E75" s="378" t="s">
        <v>406</v>
      </c>
      <c r="F75" s="1"/>
      <c r="G75" s="377"/>
      <c r="H75" s="377"/>
      <c r="I75" s="377"/>
      <c r="J75" s="1"/>
      <c r="K75" s="1"/>
      <c r="L75" s="1"/>
      <c r="M75" s="1"/>
      <c r="N75" s="1"/>
    </row>
    <row r="76">
      <c r="A76" s="1"/>
      <c r="B76" s="1"/>
      <c r="C76" s="1"/>
      <c r="D76" s="374">
        <v>44.0</v>
      </c>
      <c r="E76" s="379" t="s">
        <v>409</v>
      </c>
      <c r="F76" s="1"/>
      <c r="G76" s="377"/>
      <c r="H76" s="377"/>
      <c r="I76" s="377"/>
      <c r="J76" s="1"/>
      <c r="K76" s="1"/>
      <c r="L76" s="1"/>
      <c r="M76" s="1"/>
      <c r="N76" s="1"/>
    </row>
    <row r="77" ht="15.75" customHeight="1">
      <c r="A77" s="1"/>
      <c r="B77" s="1"/>
      <c r="C77" s="1"/>
      <c r="D77" s="374">
        <v>45.0</v>
      </c>
      <c r="E77" s="379" t="s">
        <v>409</v>
      </c>
      <c r="F77" s="1"/>
      <c r="G77" s="377"/>
      <c r="H77" s="377"/>
      <c r="I77" s="377"/>
      <c r="J77" s="1"/>
      <c r="K77" s="1"/>
      <c r="L77" s="1"/>
      <c r="M77" s="1"/>
      <c r="N77" s="1"/>
    </row>
    <row r="78" ht="15.75" customHeight="1">
      <c r="A78" s="1"/>
      <c r="B78" s="1"/>
      <c r="C78" s="1"/>
      <c r="D78" s="374">
        <v>51.0</v>
      </c>
      <c r="E78" s="376" t="s">
        <v>403</v>
      </c>
      <c r="F78" s="1"/>
      <c r="G78" s="1"/>
      <c r="H78" s="1"/>
      <c r="I78" s="1"/>
      <c r="J78" s="1"/>
      <c r="K78" s="1"/>
      <c r="L78" s="1"/>
      <c r="M78" s="1"/>
      <c r="N78" s="1"/>
    </row>
    <row r="79" ht="15.75" customHeight="1">
      <c r="A79" s="1"/>
      <c r="B79" s="1"/>
      <c r="C79" s="1"/>
      <c r="D79" s="374">
        <v>52.0</v>
      </c>
      <c r="E79" s="378" t="s">
        <v>406</v>
      </c>
      <c r="F79" s="1"/>
      <c r="G79" s="1"/>
      <c r="H79" s="1"/>
      <c r="I79" s="1"/>
      <c r="J79" s="1"/>
      <c r="K79" s="1"/>
      <c r="L79" s="1"/>
      <c r="M79" s="1"/>
      <c r="N79" s="1"/>
    </row>
    <row r="80" ht="15.75" customHeight="1">
      <c r="A80" s="1"/>
      <c r="B80" s="1"/>
      <c r="C80" s="1"/>
      <c r="D80" s="374">
        <v>53.0</v>
      </c>
      <c r="E80" s="379" t="s">
        <v>409</v>
      </c>
      <c r="F80" s="1"/>
      <c r="G80" s="1"/>
      <c r="H80" s="1"/>
      <c r="I80" s="1"/>
      <c r="J80" s="1"/>
      <c r="K80" s="1"/>
      <c r="L80" s="1"/>
      <c r="M80" s="1"/>
      <c r="N80" s="1"/>
    </row>
    <row r="81" ht="15.75" customHeight="1">
      <c r="A81" s="1"/>
      <c r="B81" s="1"/>
      <c r="C81" s="1"/>
      <c r="D81" s="374">
        <v>54.0</v>
      </c>
      <c r="E81" s="379" t="s">
        <v>409</v>
      </c>
      <c r="F81" s="1"/>
      <c r="G81" s="1"/>
      <c r="H81" s="1"/>
      <c r="I81" s="1"/>
      <c r="J81" s="1"/>
      <c r="K81" s="1"/>
      <c r="L81" s="1"/>
      <c r="M81" s="1"/>
      <c r="N81" s="1"/>
    </row>
    <row r="82" ht="15.75" customHeight="1">
      <c r="A82" s="1"/>
      <c r="B82" s="1"/>
      <c r="C82" s="1"/>
      <c r="D82" s="374">
        <v>55.0</v>
      </c>
      <c r="E82" s="379" t="s">
        <v>409</v>
      </c>
      <c r="F82" s="1"/>
      <c r="G82" s="1"/>
      <c r="H82" s="1"/>
      <c r="I82" s="1"/>
      <c r="J82" s="1"/>
      <c r="K82" s="1"/>
      <c r="L82" s="1"/>
      <c r="M82" s="1"/>
      <c r="N82" s="1"/>
    </row>
    <row r="83" ht="15.75" customHeight="1">
      <c r="A83" s="1"/>
      <c r="B83" s="1"/>
      <c r="C83" s="1"/>
      <c r="F83" s="1"/>
      <c r="G83" s="1"/>
      <c r="H83" s="1"/>
      <c r="I83" s="1"/>
      <c r="J83" s="1"/>
      <c r="K83" s="1"/>
      <c r="L83" s="1"/>
      <c r="M83" s="1"/>
      <c r="N83" s="1"/>
    </row>
    <row r="84" ht="15.75" customHeight="1">
      <c r="A84" s="1"/>
      <c r="B84" s="1"/>
      <c r="C84" s="1"/>
      <c r="D84" s="1"/>
      <c r="E84" s="1"/>
      <c r="F84" s="1"/>
      <c r="G84" s="1"/>
      <c r="H84" s="1"/>
      <c r="I84" s="1"/>
      <c r="J84" s="1"/>
      <c r="K84" s="1"/>
      <c r="L84" s="1"/>
      <c r="M84" s="1"/>
      <c r="N84" s="1"/>
    </row>
    <row r="85" ht="15.75" customHeight="1">
      <c r="A85" s="1"/>
      <c r="B85" s="1"/>
      <c r="C85" s="1"/>
      <c r="D85" s="1"/>
      <c r="E85" s="1"/>
      <c r="F85" s="1"/>
      <c r="G85" s="1"/>
      <c r="H85" s="1"/>
      <c r="I85" s="1"/>
      <c r="J85" s="1"/>
      <c r="K85" s="1"/>
      <c r="L85" s="1"/>
      <c r="M85" s="1"/>
      <c r="N85" s="1"/>
    </row>
    <row r="86" ht="15.75" customHeight="1">
      <c r="A86" s="1"/>
      <c r="B86" s="1"/>
      <c r="C86" s="1"/>
      <c r="D86" s="1"/>
      <c r="E86" s="1"/>
      <c r="F86" s="1"/>
      <c r="G86" s="1"/>
      <c r="H86" s="1"/>
      <c r="I86" s="1"/>
      <c r="J86" s="1"/>
      <c r="K86" s="1"/>
      <c r="L86" s="1"/>
      <c r="M86" s="1"/>
      <c r="N86" s="1"/>
    </row>
    <row r="87" ht="15.75" customHeight="1">
      <c r="A87" s="1"/>
      <c r="B87" s="1"/>
      <c r="C87" s="1"/>
      <c r="D87" s="1"/>
      <c r="E87" s="1"/>
      <c r="F87" s="1"/>
      <c r="G87" s="1"/>
      <c r="H87" s="1"/>
      <c r="I87" s="1"/>
      <c r="J87" s="1"/>
      <c r="K87" s="1"/>
      <c r="L87" s="1"/>
      <c r="M87" s="1"/>
      <c r="N87" s="1"/>
    </row>
    <row r="88" ht="15.75" customHeight="1">
      <c r="A88" s="1"/>
      <c r="B88" s="1"/>
      <c r="C88" s="1"/>
      <c r="D88" s="1"/>
      <c r="E88" s="1"/>
      <c r="F88" s="1"/>
      <c r="G88" s="1"/>
      <c r="H88" s="1"/>
      <c r="I88" s="1"/>
      <c r="J88" s="1"/>
      <c r="K88" s="1"/>
      <c r="L88" s="1"/>
      <c r="M88" s="1"/>
      <c r="N88" s="1"/>
    </row>
    <row r="89" ht="15.75" customHeight="1">
      <c r="A89" s="1"/>
      <c r="B89" s="1"/>
      <c r="C89" s="1"/>
      <c r="D89" s="1"/>
      <c r="E89" s="1"/>
      <c r="F89" s="1"/>
      <c r="G89" s="1"/>
      <c r="H89" s="1"/>
      <c r="I89" s="1"/>
      <c r="J89" s="1"/>
      <c r="K89" s="1"/>
      <c r="L89" s="1"/>
      <c r="M89" s="1"/>
      <c r="N89" s="1"/>
    </row>
    <row r="90" ht="15.75" customHeight="1">
      <c r="A90" s="1"/>
      <c r="B90" s="1"/>
      <c r="C90" s="1"/>
      <c r="D90" s="1"/>
      <c r="E90" s="1"/>
      <c r="F90" s="1"/>
      <c r="G90" s="1"/>
      <c r="H90" s="1"/>
      <c r="I90" s="1"/>
      <c r="J90" s="1"/>
      <c r="K90" s="1"/>
      <c r="L90" s="1"/>
      <c r="M90" s="1"/>
      <c r="N90" s="1"/>
    </row>
    <row r="91" ht="15.75" customHeight="1">
      <c r="A91" s="1"/>
      <c r="B91" s="1"/>
      <c r="C91" s="1"/>
      <c r="D91" s="1"/>
      <c r="E91" s="1"/>
      <c r="F91" s="1"/>
      <c r="G91" s="1"/>
      <c r="H91" s="1"/>
      <c r="I91" s="1"/>
      <c r="J91" s="1"/>
      <c r="K91" s="1"/>
      <c r="L91" s="1"/>
      <c r="M91" s="1"/>
      <c r="N91" s="1"/>
    </row>
    <row r="92" ht="15.75" customHeight="1">
      <c r="A92" s="1"/>
      <c r="B92" s="1"/>
      <c r="C92" s="1"/>
      <c r="D92" s="1"/>
      <c r="E92" s="1"/>
      <c r="F92" s="1"/>
      <c r="G92" s="1"/>
      <c r="H92" s="1"/>
      <c r="I92" s="1"/>
      <c r="J92" s="1"/>
      <c r="K92" s="1"/>
      <c r="L92" s="1"/>
      <c r="M92" s="1"/>
      <c r="N92" s="1"/>
    </row>
    <row r="93" ht="15.75" customHeight="1">
      <c r="A93" s="1"/>
      <c r="B93" s="1"/>
      <c r="C93" s="1"/>
      <c r="D93" s="1"/>
      <c r="E93" s="1"/>
      <c r="F93" s="1"/>
      <c r="G93" s="1"/>
      <c r="H93" s="1"/>
      <c r="I93" s="1"/>
      <c r="J93" s="1"/>
      <c r="K93" s="1"/>
      <c r="L93" s="1"/>
      <c r="M93" s="1"/>
      <c r="N93" s="1"/>
    </row>
    <row r="94" ht="15.75" customHeight="1">
      <c r="A94" s="1"/>
      <c r="B94" s="1"/>
      <c r="C94" s="1"/>
      <c r="D94" s="1"/>
      <c r="E94" s="1"/>
      <c r="F94" s="1"/>
      <c r="G94" s="1"/>
      <c r="H94" s="1"/>
      <c r="I94" s="1"/>
      <c r="J94" s="1"/>
      <c r="K94" s="1"/>
      <c r="L94" s="1"/>
      <c r="M94" s="1"/>
      <c r="N94" s="1"/>
    </row>
    <row r="95" ht="15.75" customHeight="1">
      <c r="A95" s="1"/>
      <c r="B95" s="1"/>
      <c r="C95" s="1"/>
      <c r="D95" s="1"/>
      <c r="E95" s="1"/>
      <c r="F95" s="1"/>
      <c r="G95" s="1"/>
      <c r="H95" s="1"/>
      <c r="I95" s="1"/>
      <c r="J95" s="1"/>
      <c r="K95" s="1"/>
      <c r="L95" s="1"/>
      <c r="M95" s="1"/>
      <c r="N95" s="1"/>
    </row>
    <row r="96" ht="15.75" customHeight="1">
      <c r="A96" s="1"/>
      <c r="B96" s="1"/>
      <c r="C96" s="1"/>
      <c r="D96" s="1"/>
      <c r="E96" s="1"/>
      <c r="F96" s="1"/>
      <c r="G96" s="1"/>
      <c r="H96" s="1"/>
      <c r="I96" s="1"/>
      <c r="J96" s="1"/>
      <c r="K96" s="1"/>
      <c r="L96" s="1"/>
      <c r="M96" s="1"/>
      <c r="N96" s="1"/>
    </row>
    <row r="97" ht="15.75" customHeight="1">
      <c r="A97" s="1"/>
      <c r="B97" s="1"/>
      <c r="C97" s="1"/>
      <c r="D97" s="1"/>
      <c r="E97" s="1"/>
      <c r="F97" s="1"/>
      <c r="G97" s="1"/>
      <c r="H97" s="1"/>
      <c r="I97" s="1"/>
      <c r="J97" s="1"/>
      <c r="K97" s="1"/>
      <c r="L97" s="1"/>
      <c r="M97" s="1"/>
      <c r="N97" s="1"/>
    </row>
    <row r="98" ht="15.75" customHeight="1">
      <c r="A98" s="1"/>
      <c r="B98" s="1"/>
      <c r="C98" s="1"/>
      <c r="D98" s="1"/>
      <c r="E98" s="1"/>
      <c r="F98" s="1"/>
      <c r="G98" s="1"/>
      <c r="H98" s="1"/>
      <c r="I98" s="1"/>
      <c r="J98" s="1"/>
      <c r="K98" s="1"/>
      <c r="L98" s="1"/>
      <c r="M98" s="1"/>
      <c r="N98" s="1"/>
    </row>
    <row r="99" ht="15.75" customHeight="1">
      <c r="A99" s="1"/>
      <c r="B99" s="1"/>
      <c r="C99" s="1"/>
      <c r="D99" s="1"/>
      <c r="E99" s="1"/>
      <c r="F99" s="1"/>
      <c r="G99" s="1"/>
      <c r="H99" s="1"/>
      <c r="I99" s="1"/>
      <c r="J99" s="1"/>
      <c r="K99" s="1"/>
      <c r="L99" s="1"/>
      <c r="M99" s="1"/>
      <c r="N99" s="1"/>
    </row>
    <row r="100" ht="15.75" customHeight="1">
      <c r="A100" s="1"/>
      <c r="B100" s="1"/>
      <c r="C100" s="1"/>
      <c r="D100" s="1"/>
      <c r="E100" s="1"/>
      <c r="F100" s="1"/>
      <c r="G100" s="1"/>
      <c r="H100" s="1"/>
      <c r="I100" s="1"/>
      <c r="J100" s="1"/>
      <c r="K100" s="1"/>
      <c r="L100" s="1"/>
      <c r="M100" s="1"/>
      <c r="N100" s="1"/>
    </row>
    <row r="101" ht="15.75" customHeight="1">
      <c r="A101" s="1"/>
      <c r="B101" s="1"/>
      <c r="C101" s="1"/>
      <c r="D101" s="1"/>
      <c r="E101" s="1"/>
      <c r="F101" s="1"/>
      <c r="G101" s="1"/>
      <c r="H101" s="1"/>
      <c r="I101" s="1"/>
      <c r="J101" s="1"/>
      <c r="K101" s="1"/>
      <c r="L101" s="1"/>
      <c r="M101" s="1"/>
      <c r="N101" s="1"/>
    </row>
    <row r="102" ht="15.75" customHeight="1">
      <c r="A102" s="1"/>
      <c r="B102" s="1"/>
      <c r="C102" s="1"/>
      <c r="D102" s="1"/>
      <c r="E102" s="1"/>
      <c r="F102" s="1"/>
      <c r="G102" s="1"/>
      <c r="H102" s="1"/>
      <c r="I102" s="1"/>
      <c r="J102" s="1"/>
      <c r="K102" s="1"/>
      <c r="L102" s="1"/>
      <c r="M102" s="1"/>
      <c r="N102" s="1"/>
    </row>
    <row r="103" ht="15.75" customHeight="1">
      <c r="A103" s="1"/>
      <c r="B103" s="1"/>
      <c r="C103" s="1"/>
      <c r="D103" s="1"/>
      <c r="E103" s="1"/>
      <c r="F103" s="1"/>
      <c r="G103" s="1"/>
      <c r="H103" s="1"/>
      <c r="I103" s="1"/>
      <c r="J103" s="1"/>
      <c r="K103" s="1"/>
      <c r="L103" s="1"/>
      <c r="M103" s="1"/>
      <c r="N103" s="1"/>
    </row>
    <row r="104" ht="15.75" customHeight="1">
      <c r="A104" s="1"/>
      <c r="B104" s="1"/>
      <c r="C104" s="1"/>
      <c r="D104" s="1"/>
      <c r="E104" s="1"/>
      <c r="F104" s="1"/>
      <c r="G104" s="1"/>
      <c r="H104" s="1"/>
      <c r="I104" s="1"/>
      <c r="J104" s="1"/>
      <c r="K104" s="1"/>
      <c r="L104" s="1"/>
      <c r="M104" s="1"/>
      <c r="N104" s="1"/>
    </row>
    <row r="105" ht="15.75" customHeight="1">
      <c r="A105" s="1"/>
      <c r="B105" s="1"/>
      <c r="C105" s="1"/>
      <c r="D105" s="1"/>
      <c r="E105" s="1"/>
      <c r="F105" s="1"/>
      <c r="G105" s="1"/>
      <c r="H105" s="1"/>
      <c r="I105" s="1"/>
      <c r="J105" s="1"/>
      <c r="K105" s="1"/>
      <c r="L105" s="1"/>
      <c r="M105" s="1"/>
      <c r="N105" s="1"/>
    </row>
    <row r="106" ht="15.75" customHeight="1">
      <c r="A106" s="1"/>
      <c r="B106" s="1"/>
      <c r="C106" s="1"/>
      <c r="D106" s="1"/>
      <c r="E106" s="1"/>
      <c r="F106" s="1"/>
      <c r="G106" s="1"/>
      <c r="H106" s="1"/>
      <c r="I106" s="1"/>
      <c r="J106" s="1"/>
      <c r="K106" s="1"/>
      <c r="L106" s="1"/>
      <c r="M106" s="1"/>
      <c r="N106" s="1"/>
    </row>
    <row r="107" ht="15.75" customHeight="1">
      <c r="A107" s="1"/>
      <c r="B107" s="1"/>
      <c r="C107" s="1"/>
      <c r="D107" s="1"/>
      <c r="E107" s="1"/>
      <c r="F107" s="1"/>
      <c r="G107" s="1"/>
      <c r="H107" s="1"/>
      <c r="I107" s="1"/>
      <c r="J107" s="1"/>
      <c r="K107" s="1"/>
      <c r="L107" s="1"/>
      <c r="M107" s="1"/>
      <c r="N107" s="1"/>
    </row>
    <row r="108" ht="15.75" customHeight="1">
      <c r="A108" s="1"/>
      <c r="B108" s="1"/>
      <c r="C108" s="1"/>
      <c r="D108" s="1"/>
      <c r="E108" s="1"/>
      <c r="F108" s="1"/>
      <c r="G108" s="1"/>
      <c r="H108" s="1"/>
      <c r="I108" s="1"/>
      <c r="J108" s="1"/>
      <c r="K108" s="1"/>
      <c r="L108" s="1"/>
      <c r="M108" s="1"/>
      <c r="N108" s="1"/>
    </row>
    <row r="109" ht="15.75" customHeight="1">
      <c r="A109" s="1"/>
      <c r="B109" s="1"/>
      <c r="C109" s="1"/>
      <c r="D109" s="1"/>
      <c r="E109" s="1"/>
      <c r="F109" s="1"/>
      <c r="G109" s="1"/>
      <c r="H109" s="1"/>
      <c r="I109" s="1"/>
      <c r="J109" s="1"/>
      <c r="K109" s="1"/>
      <c r="L109" s="1"/>
      <c r="M109" s="1"/>
      <c r="N109" s="1"/>
    </row>
    <row r="110" ht="15.75" customHeight="1">
      <c r="A110" s="1"/>
      <c r="B110" s="1"/>
      <c r="C110" s="1"/>
      <c r="D110" s="1"/>
      <c r="E110" s="1"/>
      <c r="F110" s="1"/>
      <c r="G110" s="1"/>
      <c r="H110" s="1"/>
      <c r="I110" s="1"/>
      <c r="J110" s="1"/>
      <c r="K110" s="1"/>
      <c r="L110" s="1"/>
      <c r="M110" s="1"/>
      <c r="N110" s="1"/>
    </row>
    <row r="111" ht="15.75" customHeight="1">
      <c r="A111" s="1"/>
      <c r="B111" s="1"/>
      <c r="C111" s="1"/>
      <c r="D111" s="1"/>
      <c r="E111" s="1"/>
      <c r="F111" s="1"/>
      <c r="G111" s="1"/>
      <c r="H111" s="1"/>
      <c r="I111" s="1"/>
      <c r="J111" s="1"/>
      <c r="K111" s="1"/>
      <c r="L111" s="1"/>
      <c r="M111" s="1"/>
      <c r="N111" s="1"/>
    </row>
    <row r="112" ht="15.75" customHeight="1">
      <c r="A112" s="1"/>
      <c r="B112" s="1"/>
      <c r="C112" s="1"/>
      <c r="D112" s="1"/>
      <c r="E112" s="1"/>
      <c r="F112" s="1"/>
      <c r="G112" s="1"/>
      <c r="H112" s="1"/>
      <c r="I112" s="1"/>
      <c r="J112" s="1"/>
      <c r="K112" s="1"/>
      <c r="L112" s="1"/>
      <c r="M112" s="1"/>
      <c r="N112" s="1"/>
    </row>
    <row r="113" ht="15.75" customHeight="1">
      <c r="A113" s="1"/>
      <c r="B113" s="1"/>
      <c r="C113" s="1"/>
      <c r="D113" s="1"/>
      <c r="E113" s="1"/>
      <c r="F113" s="1"/>
      <c r="G113" s="1"/>
      <c r="H113" s="1"/>
      <c r="I113" s="1"/>
      <c r="J113" s="1"/>
      <c r="K113" s="1"/>
      <c r="L113" s="1"/>
      <c r="M113" s="1"/>
      <c r="N113" s="1"/>
    </row>
    <row r="114" ht="15.75" customHeight="1">
      <c r="A114" s="1"/>
      <c r="B114" s="1"/>
      <c r="C114" s="1"/>
      <c r="D114" s="1"/>
      <c r="E114" s="1"/>
      <c r="F114" s="1"/>
      <c r="G114" s="1"/>
      <c r="H114" s="1"/>
      <c r="I114" s="1"/>
      <c r="J114" s="1"/>
      <c r="K114" s="1"/>
      <c r="L114" s="1"/>
      <c r="M114" s="1"/>
      <c r="N114" s="1"/>
    </row>
  </sheetData>
  <mergeCells count="52">
    <mergeCell ref="H59:I59"/>
    <mergeCell ref="H60:I60"/>
    <mergeCell ref="G16:G18"/>
    <mergeCell ref="H16:H18"/>
    <mergeCell ref="E16:E18"/>
    <mergeCell ref="B6:C6"/>
    <mergeCell ref="D6:H6"/>
    <mergeCell ref="B3:N4"/>
    <mergeCell ref="H10:H12"/>
    <mergeCell ref="G10:G12"/>
    <mergeCell ref="K11:M12"/>
    <mergeCell ref="K13:M14"/>
    <mergeCell ref="K15:M16"/>
    <mergeCell ref="K17:M18"/>
    <mergeCell ref="D10:D12"/>
    <mergeCell ref="E10:E12"/>
    <mergeCell ref="A19:A21"/>
    <mergeCell ref="G19:G21"/>
    <mergeCell ref="E19:E21"/>
    <mergeCell ref="F22:F24"/>
    <mergeCell ref="H19:H21"/>
    <mergeCell ref="A13:A15"/>
    <mergeCell ref="H13:H15"/>
    <mergeCell ref="F13:F15"/>
    <mergeCell ref="G13:G15"/>
    <mergeCell ref="B13:B15"/>
    <mergeCell ref="C13:C15"/>
    <mergeCell ref="D13:D15"/>
    <mergeCell ref="E13:E15"/>
    <mergeCell ref="A10:A12"/>
    <mergeCell ref="A16:A18"/>
    <mergeCell ref="H62:I62"/>
    <mergeCell ref="H58:I58"/>
    <mergeCell ref="H61:I61"/>
    <mergeCell ref="F10:F12"/>
    <mergeCell ref="B16:B18"/>
    <mergeCell ref="G22:G24"/>
    <mergeCell ref="H22:H24"/>
    <mergeCell ref="B19:B21"/>
    <mergeCell ref="B22:B24"/>
    <mergeCell ref="A22:A24"/>
    <mergeCell ref="E22:E24"/>
    <mergeCell ref="C22:C24"/>
    <mergeCell ref="D22:D24"/>
    <mergeCell ref="C19:C21"/>
    <mergeCell ref="D19:D21"/>
    <mergeCell ref="F19:F21"/>
    <mergeCell ref="F16:F18"/>
    <mergeCell ref="C16:C18"/>
    <mergeCell ref="D16:D18"/>
    <mergeCell ref="C10:C12"/>
    <mergeCell ref="B10:B12"/>
  </mergeCells>
  <printOptions/>
  <pageMargins bottom="0.75" footer="0.0" header="0.0" left="0.7" right="0.7" top="0.75"/>
  <pageSetup scale="82"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24.29"/>
    <col customWidth="1" min="3" max="3" width="23.57"/>
    <col customWidth="1" min="4" max="4" width="32.57"/>
    <col customWidth="1" min="5" max="5" width="26.0"/>
    <col customWidth="1" min="6" max="6" width="27.0"/>
    <col customWidth="1" min="7" max="7" width="15.14"/>
    <col customWidth="1" min="8" max="8" width="16.43"/>
    <col customWidth="1" min="9" max="9" width="24.43"/>
    <col customWidth="1" min="10" max="10" width="22.14"/>
    <col customWidth="1" min="11" max="11" width="20.43"/>
    <col customWidth="1" min="12" max="12" width="34.29"/>
    <col customWidth="1" min="13" max="13" width="18.86"/>
    <col customWidth="1" min="14" max="14" width="13.57"/>
    <col customWidth="1" min="15" max="15" width="13.86"/>
    <col customWidth="1" min="16" max="16" width="10.14"/>
    <col customWidth="1" min="17" max="17" width="12.43"/>
    <col customWidth="1" min="18" max="18" width="24.0"/>
    <col customWidth="1" min="19" max="19" width="39.29"/>
    <col customWidth="1" min="20" max="33" width="10.71"/>
  </cols>
  <sheetData>
    <row r="3">
      <c r="R3" s="380" t="s">
        <v>418</v>
      </c>
      <c r="S3" s="20"/>
    </row>
    <row r="4" ht="121.5" customHeight="1">
      <c r="R4" s="381" t="s">
        <v>419</v>
      </c>
      <c r="S4" s="382" t="s">
        <v>420</v>
      </c>
    </row>
    <row r="5">
      <c r="R5" s="383" t="s">
        <v>421</v>
      </c>
      <c r="S5" s="383">
        <v>0.0</v>
      </c>
      <c r="AB5">
        <v>15.0</v>
      </c>
      <c r="AC5">
        <v>5.0</v>
      </c>
      <c r="AD5">
        <v>10.0</v>
      </c>
      <c r="AE5">
        <v>30.0</v>
      </c>
    </row>
    <row r="6" ht="21.0" customHeight="1">
      <c r="B6" s="384" t="s">
        <v>161</v>
      </c>
      <c r="C6" s="77"/>
      <c r="D6" s="77"/>
      <c r="E6" s="77"/>
      <c r="F6" s="77"/>
      <c r="G6" s="77"/>
      <c r="H6" s="77"/>
      <c r="I6" s="77"/>
      <c r="J6" s="77"/>
      <c r="K6" s="77"/>
      <c r="L6" s="77"/>
      <c r="M6" s="77"/>
      <c r="N6" s="77"/>
      <c r="O6" s="78"/>
      <c r="P6" s="385"/>
      <c r="R6" s="383" t="s">
        <v>422</v>
      </c>
      <c r="S6" s="383">
        <v>1.0</v>
      </c>
      <c r="AB6">
        <v>0.0</v>
      </c>
      <c r="AC6">
        <v>0.0</v>
      </c>
      <c r="AD6">
        <v>0.0</v>
      </c>
      <c r="AE6">
        <v>0.0</v>
      </c>
    </row>
    <row r="7" ht="21.0" customHeight="1">
      <c r="B7" s="190"/>
      <c r="O7" s="198"/>
      <c r="P7" s="385"/>
      <c r="R7" s="383" t="s">
        <v>423</v>
      </c>
      <c r="S7" s="383">
        <v>2.0</v>
      </c>
      <c r="AG7" t="s">
        <v>135</v>
      </c>
    </row>
    <row r="8" ht="21.0" customHeight="1">
      <c r="B8" s="99"/>
      <c r="C8" s="100"/>
      <c r="D8" s="100"/>
      <c r="E8" s="100"/>
      <c r="F8" s="100"/>
      <c r="G8" s="100"/>
      <c r="H8" s="100"/>
      <c r="I8" s="100"/>
      <c r="J8" s="100"/>
      <c r="K8" s="100"/>
      <c r="L8" s="100"/>
      <c r="M8" s="100"/>
      <c r="N8" s="100"/>
      <c r="O8" s="101"/>
      <c r="P8" s="385"/>
      <c r="R8" s="386"/>
      <c r="S8" s="386"/>
      <c r="AG8" t="s">
        <v>138</v>
      </c>
    </row>
    <row r="9" ht="36.0" customHeight="1">
      <c r="B9" s="387" t="s">
        <v>424</v>
      </c>
      <c r="C9" s="388" t="s">
        <v>126</v>
      </c>
      <c r="D9" s="388" t="s">
        <v>425</v>
      </c>
      <c r="E9" s="389" t="s">
        <v>426</v>
      </c>
      <c r="F9" s="3"/>
      <c r="G9" s="3"/>
      <c r="H9" s="3"/>
      <c r="I9" s="3"/>
      <c r="J9" s="3"/>
      <c r="K9" s="300"/>
      <c r="L9" s="387" t="s">
        <v>427</v>
      </c>
      <c r="M9" s="387" t="s">
        <v>428</v>
      </c>
      <c r="N9" s="387" t="s">
        <v>429</v>
      </c>
      <c r="O9" s="387" t="s">
        <v>430</v>
      </c>
      <c r="P9" s="390"/>
      <c r="R9" s="391" t="s">
        <v>431</v>
      </c>
      <c r="S9" s="17"/>
    </row>
    <row r="10" ht="89.25" customHeight="1">
      <c r="B10" s="8"/>
      <c r="C10" s="8"/>
      <c r="D10" s="8"/>
      <c r="E10" s="392" t="s">
        <v>432</v>
      </c>
      <c r="F10" s="392" t="s">
        <v>433</v>
      </c>
      <c r="G10" s="392" t="s">
        <v>434</v>
      </c>
      <c r="H10" s="392" t="s">
        <v>435</v>
      </c>
      <c r="I10" s="392" t="s">
        <v>436</v>
      </c>
      <c r="J10" s="392" t="s">
        <v>437</v>
      </c>
      <c r="K10" s="392" t="s">
        <v>438</v>
      </c>
      <c r="L10" s="8"/>
      <c r="M10" s="8"/>
      <c r="N10" s="8"/>
      <c r="O10" s="8"/>
      <c r="P10" s="390"/>
      <c r="R10" s="22"/>
      <c r="S10" s="23"/>
    </row>
    <row r="11" ht="84.0" customHeight="1">
      <c r="B11" s="393">
        <v>1.0</v>
      </c>
      <c r="C11" s="394" t="s">
        <v>135</v>
      </c>
      <c r="D11" s="164" t="s">
        <v>204</v>
      </c>
      <c r="E11" s="383">
        <v>15.0</v>
      </c>
      <c r="F11" s="383">
        <v>5.0</v>
      </c>
      <c r="G11" s="383">
        <v>0.0</v>
      </c>
      <c r="H11" s="383">
        <v>10.0</v>
      </c>
      <c r="I11" s="395">
        <v>15.0</v>
      </c>
      <c r="J11" s="383">
        <v>10.0</v>
      </c>
      <c r="K11" s="383">
        <v>0.0</v>
      </c>
      <c r="L11" s="396"/>
      <c r="M11" s="397" t="str">
        <f t="shared" ref="M11:M18" si="1">SUM(E11:K11)</f>
        <v>55</v>
      </c>
      <c r="N11" s="397"/>
      <c r="O11" s="397"/>
      <c r="P11" s="398"/>
      <c r="R11" s="25"/>
      <c r="S11" s="27"/>
    </row>
    <row r="12" ht="63.0" customHeight="1">
      <c r="B12" s="56"/>
      <c r="C12" s="394" t="s">
        <v>135</v>
      </c>
      <c r="D12" s="195" t="s">
        <v>223</v>
      </c>
      <c r="E12" s="383">
        <v>15.0</v>
      </c>
      <c r="F12" s="383">
        <v>5.0</v>
      </c>
      <c r="G12" s="383">
        <v>0.0</v>
      </c>
      <c r="H12" s="383">
        <v>10.0</v>
      </c>
      <c r="I12" s="395">
        <v>15.0</v>
      </c>
      <c r="J12" s="383">
        <v>10.0</v>
      </c>
      <c r="K12" s="383">
        <v>30.0</v>
      </c>
      <c r="L12" s="36"/>
      <c r="M12" s="397" t="str">
        <f t="shared" si="1"/>
        <v>85</v>
      </c>
      <c r="N12" s="397"/>
      <c r="O12" s="397"/>
      <c r="P12" s="398"/>
    </row>
    <row r="13" ht="54.0" customHeight="1">
      <c r="B13" s="56"/>
      <c r="C13" s="394" t="s">
        <v>135</v>
      </c>
      <c r="D13" s="207" t="s">
        <v>233</v>
      </c>
      <c r="E13" s="383">
        <v>15.0</v>
      </c>
      <c r="F13" s="383">
        <v>5.0</v>
      </c>
      <c r="G13" s="383">
        <v>0.0</v>
      </c>
      <c r="H13" s="383">
        <v>10.0</v>
      </c>
      <c r="I13" s="395">
        <v>0.0</v>
      </c>
      <c r="J13" s="383">
        <v>0.0</v>
      </c>
      <c r="K13" s="383">
        <v>0.0</v>
      </c>
      <c r="L13" s="399" t="s">
        <v>439</v>
      </c>
      <c r="M13" s="397" t="str">
        <f t="shared" si="1"/>
        <v>30</v>
      </c>
      <c r="N13" s="397"/>
      <c r="O13" s="397"/>
      <c r="P13" s="398"/>
    </row>
    <row r="14" ht="44.25" customHeight="1">
      <c r="B14" s="56"/>
      <c r="C14" s="394" t="s">
        <v>135</v>
      </c>
      <c r="D14" s="207" t="s">
        <v>243</v>
      </c>
      <c r="E14" s="383">
        <v>15.0</v>
      </c>
      <c r="F14" s="383">
        <v>5.0</v>
      </c>
      <c r="G14" s="383">
        <v>0.0</v>
      </c>
      <c r="H14" s="383">
        <v>10.0</v>
      </c>
      <c r="I14" s="395">
        <v>0.0</v>
      </c>
      <c r="J14" s="383">
        <v>10.0</v>
      </c>
      <c r="K14" s="383">
        <v>30.0</v>
      </c>
      <c r="L14" s="36" t="s">
        <v>440</v>
      </c>
      <c r="M14" s="397" t="str">
        <f t="shared" si="1"/>
        <v>70</v>
      </c>
      <c r="N14" s="397"/>
      <c r="O14" s="397"/>
      <c r="P14" s="398"/>
      <c r="Q14" s="400" t="s">
        <v>441</v>
      </c>
      <c r="R14" s="19"/>
      <c r="S14" s="20"/>
    </row>
    <row r="15" ht="59.25" customHeight="1">
      <c r="B15" s="56"/>
      <c r="C15" s="36" t="s">
        <v>135</v>
      </c>
      <c r="D15" s="219" t="s">
        <v>252</v>
      </c>
      <c r="E15" s="383">
        <v>15.0</v>
      </c>
      <c r="F15" s="383">
        <v>5.0</v>
      </c>
      <c r="G15" s="383">
        <v>0.0</v>
      </c>
      <c r="H15" s="383">
        <v>10.0</v>
      </c>
      <c r="I15" s="395">
        <v>0.0</v>
      </c>
      <c r="J15" s="383">
        <v>10.0</v>
      </c>
      <c r="K15" s="383">
        <v>30.0</v>
      </c>
      <c r="L15" s="36" t="s">
        <v>442</v>
      </c>
      <c r="M15" s="401" t="str">
        <f t="shared" si="1"/>
        <v>70</v>
      </c>
      <c r="N15" s="36"/>
      <c r="O15" s="36"/>
      <c r="P15" s="398"/>
      <c r="Q15" s="402" t="s">
        <v>443</v>
      </c>
      <c r="R15" s="403" t="s">
        <v>444</v>
      </c>
      <c r="S15" s="404" t="s">
        <v>445</v>
      </c>
    </row>
    <row r="16" ht="29.25" customHeight="1">
      <c r="B16" s="56"/>
      <c r="C16" s="36"/>
      <c r="D16" s="36"/>
      <c r="E16" s="36"/>
      <c r="F16" s="36"/>
      <c r="G16" s="36"/>
      <c r="H16" s="36"/>
      <c r="I16" s="395"/>
      <c r="J16" s="36"/>
      <c r="K16" s="36"/>
      <c r="L16" s="36"/>
      <c r="M16" s="401" t="str">
        <f t="shared" si="1"/>
        <v>0</v>
      </c>
      <c r="N16" s="36"/>
      <c r="O16" s="36"/>
      <c r="P16" s="398"/>
      <c r="Q16" s="405">
        <v>1.0</v>
      </c>
      <c r="R16" s="383">
        <v>2.0</v>
      </c>
      <c r="S16" s="383">
        <v>0.0</v>
      </c>
    </row>
    <row r="17" ht="27.0" customHeight="1">
      <c r="B17" s="56"/>
      <c r="C17" s="36"/>
      <c r="D17" s="36"/>
      <c r="E17" s="36"/>
      <c r="F17" s="36"/>
      <c r="G17" s="36"/>
      <c r="H17" s="36"/>
      <c r="I17" s="395"/>
      <c r="J17" s="36"/>
      <c r="K17" s="36"/>
      <c r="L17" s="36"/>
      <c r="M17" s="401" t="str">
        <f t="shared" si="1"/>
        <v>0</v>
      </c>
      <c r="N17" s="36"/>
      <c r="O17" s="36"/>
      <c r="P17" s="398"/>
      <c r="Q17" s="36">
        <v>2.0</v>
      </c>
      <c r="R17" s="36">
        <v>0.0</v>
      </c>
      <c r="S17" s="36">
        <v>0.0</v>
      </c>
    </row>
    <row r="18" ht="30.75" customHeight="1">
      <c r="B18" s="8"/>
      <c r="C18" s="36"/>
      <c r="D18" s="36"/>
      <c r="E18" s="36"/>
      <c r="F18" s="36"/>
      <c r="G18" s="36"/>
      <c r="H18" s="36"/>
      <c r="I18" s="395"/>
      <c r="J18" s="36"/>
      <c r="K18" s="36"/>
      <c r="L18" s="36"/>
      <c r="M18" s="401" t="str">
        <f t="shared" si="1"/>
        <v>0</v>
      </c>
      <c r="N18" s="36"/>
      <c r="O18" s="36"/>
      <c r="P18" s="398"/>
      <c r="Q18" s="36">
        <v>3.0</v>
      </c>
      <c r="R18" s="36">
        <v>2.0</v>
      </c>
      <c r="S18" s="36">
        <v>0.0</v>
      </c>
    </row>
    <row r="19" ht="30.75" customHeight="1">
      <c r="C19" s="406"/>
      <c r="L19" s="386"/>
      <c r="M19" s="386"/>
      <c r="N19" s="386"/>
      <c r="O19" s="386"/>
      <c r="P19" s="386"/>
      <c r="Q19" s="36">
        <v>4.0</v>
      </c>
      <c r="R19" s="36">
        <v>4.0</v>
      </c>
      <c r="S19" s="36">
        <v>0.0</v>
      </c>
    </row>
    <row r="20">
      <c r="B20" s="384" t="s">
        <v>161</v>
      </c>
      <c r="C20" s="77"/>
      <c r="D20" s="77"/>
      <c r="E20" s="77"/>
      <c r="F20" s="77"/>
      <c r="G20" s="77"/>
      <c r="H20" s="77"/>
      <c r="I20" s="77"/>
      <c r="J20" s="77"/>
      <c r="K20" s="77"/>
      <c r="L20" s="77"/>
      <c r="M20" s="77"/>
      <c r="N20" s="77"/>
      <c r="O20" s="78"/>
      <c r="Q20" s="36"/>
      <c r="R20" s="36"/>
      <c r="S20" s="36"/>
    </row>
    <row r="21" ht="27.75" customHeight="1">
      <c r="B21" s="190"/>
      <c r="O21" s="198"/>
      <c r="Q21" s="36"/>
      <c r="R21" s="36"/>
      <c r="S21" s="36"/>
    </row>
    <row r="22" ht="15.75" customHeight="1">
      <c r="B22" s="99"/>
      <c r="C22" s="100"/>
      <c r="D22" s="100"/>
      <c r="E22" s="100"/>
      <c r="F22" s="100"/>
      <c r="G22" s="100"/>
      <c r="H22" s="100"/>
      <c r="I22" s="100"/>
      <c r="J22" s="100"/>
      <c r="K22" s="100"/>
      <c r="L22" s="100"/>
      <c r="M22" s="100"/>
      <c r="N22" s="100"/>
      <c r="O22" s="101"/>
      <c r="Q22" s="36"/>
      <c r="R22" s="36"/>
      <c r="S22" s="36"/>
    </row>
    <row r="23" ht="39.75" customHeight="1">
      <c r="B23" s="387" t="s">
        <v>424</v>
      </c>
      <c r="C23" s="388" t="s">
        <v>126</v>
      </c>
      <c r="D23" s="388" t="s">
        <v>425</v>
      </c>
      <c r="E23" s="389" t="s">
        <v>426</v>
      </c>
      <c r="F23" s="3"/>
      <c r="G23" s="3"/>
      <c r="H23" s="3"/>
      <c r="I23" s="3"/>
      <c r="J23" s="3"/>
      <c r="K23" s="300"/>
      <c r="L23" s="388" t="s">
        <v>427</v>
      </c>
      <c r="M23" s="387" t="s">
        <v>428</v>
      </c>
      <c r="N23" s="387" t="s">
        <v>429</v>
      </c>
      <c r="O23" s="387" t="s">
        <v>430</v>
      </c>
      <c r="Q23" s="36"/>
      <c r="R23" s="36"/>
      <c r="S23" s="36"/>
    </row>
    <row r="24" ht="15.75" customHeight="1">
      <c r="B24" s="8"/>
      <c r="C24" s="8"/>
      <c r="D24" s="8"/>
      <c r="E24" s="392" t="s">
        <v>432</v>
      </c>
      <c r="F24" s="392" t="s">
        <v>433</v>
      </c>
      <c r="G24" s="392" t="s">
        <v>446</v>
      </c>
      <c r="H24" s="392" t="s">
        <v>447</v>
      </c>
      <c r="I24" s="392" t="s">
        <v>448</v>
      </c>
      <c r="J24" s="392" t="s">
        <v>449</v>
      </c>
      <c r="K24" s="392" t="s">
        <v>450</v>
      </c>
      <c r="L24" s="8"/>
      <c r="M24" s="8"/>
      <c r="N24" s="8"/>
      <c r="O24" s="8"/>
      <c r="Q24" s="386"/>
      <c r="R24" s="386"/>
      <c r="S24" s="386"/>
    </row>
    <row r="25" ht="63.0" customHeight="1">
      <c r="B25" s="393">
        <v>2.0</v>
      </c>
      <c r="C25" s="36" t="s">
        <v>135</v>
      </c>
      <c r="D25" s="206" t="s">
        <v>263</v>
      </c>
      <c r="E25" s="383">
        <v>15.0</v>
      </c>
      <c r="F25" s="383">
        <v>5.0</v>
      </c>
      <c r="G25" s="383">
        <v>0.0</v>
      </c>
      <c r="H25" s="383">
        <v>10.0</v>
      </c>
      <c r="I25" s="395">
        <v>0.0</v>
      </c>
      <c r="J25" s="383">
        <v>0.0</v>
      </c>
      <c r="K25" s="383">
        <v>0.0</v>
      </c>
      <c r="L25" s="396" t="s">
        <v>451</v>
      </c>
      <c r="M25" s="36" t="str">
        <f t="shared" ref="M25:M32" si="2">SUM(E25:K25)</f>
        <v>30</v>
      </c>
      <c r="N25" s="36">
        <v>0.0</v>
      </c>
      <c r="O25" s="36"/>
      <c r="Q25" s="386"/>
      <c r="R25" s="386"/>
      <c r="S25" s="386"/>
    </row>
    <row r="26" ht="72.0" customHeight="1">
      <c r="B26" s="56"/>
      <c r="C26" s="36" t="s">
        <v>135</v>
      </c>
      <c r="D26" s="206" t="s">
        <v>274</v>
      </c>
      <c r="E26" s="383">
        <v>15.0</v>
      </c>
      <c r="F26" s="383">
        <v>5.0</v>
      </c>
      <c r="G26" s="383">
        <v>0.0</v>
      </c>
      <c r="H26" s="383">
        <v>10.0</v>
      </c>
      <c r="I26" s="395">
        <v>15.0</v>
      </c>
      <c r="J26" s="383">
        <v>0.0</v>
      </c>
      <c r="K26" s="383">
        <v>0.0</v>
      </c>
      <c r="L26" s="396" t="s">
        <v>451</v>
      </c>
      <c r="M26" s="36" t="str">
        <f t="shared" si="2"/>
        <v>45</v>
      </c>
      <c r="N26" s="36">
        <v>0.0</v>
      </c>
      <c r="O26" s="36"/>
      <c r="Q26" s="386"/>
      <c r="R26" s="386"/>
      <c r="S26" s="386"/>
    </row>
    <row r="27" ht="81.0" customHeight="1">
      <c r="B27" s="56"/>
      <c r="C27" s="36" t="s">
        <v>138</v>
      </c>
      <c r="D27" s="253" t="s">
        <v>282</v>
      </c>
      <c r="E27" s="383">
        <v>15.0</v>
      </c>
      <c r="F27" s="383">
        <v>5.0</v>
      </c>
      <c r="G27" s="383">
        <v>0.0</v>
      </c>
      <c r="H27" s="383">
        <v>10.0</v>
      </c>
      <c r="I27" s="395">
        <v>0.0</v>
      </c>
      <c r="J27" s="383">
        <v>0.0</v>
      </c>
      <c r="K27" s="383">
        <v>0.0</v>
      </c>
      <c r="L27" s="396" t="s">
        <v>451</v>
      </c>
      <c r="M27" s="36" t="str">
        <f t="shared" si="2"/>
        <v>30</v>
      </c>
      <c r="N27" s="36"/>
      <c r="O27" s="36">
        <v>0.0</v>
      </c>
      <c r="Q27" s="386"/>
      <c r="R27" s="386"/>
      <c r="S27" s="386"/>
    </row>
    <row r="28" ht="36.75" customHeight="1">
      <c r="B28" s="56"/>
      <c r="C28" s="36"/>
      <c r="D28" s="36"/>
      <c r="E28" s="36"/>
      <c r="F28" s="36"/>
      <c r="G28" s="36"/>
      <c r="H28" s="36"/>
      <c r="I28" s="395"/>
      <c r="J28" s="36"/>
      <c r="K28" s="36"/>
      <c r="L28" s="36"/>
      <c r="M28" s="36" t="str">
        <f t="shared" si="2"/>
        <v>0</v>
      </c>
      <c r="N28" s="36"/>
      <c r="O28" s="36"/>
      <c r="Q28" s="386"/>
      <c r="R28" s="386"/>
      <c r="S28" s="386"/>
    </row>
    <row r="29" ht="36.0" customHeight="1">
      <c r="B29" s="56"/>
      <c r="C29" s="36"/>
      <c r="D29" s="36"/>
      <c r="E29" s="36"/>
      <c r="F29" s="36"/>
      <c r="G29" s="36"/>
      <c r="H29" s="36"/>
      <c r="I29" s="395"/>
      <c r="J29" s="36"/>
      <c r="K29" s="36"/>
      <c r="L29" s="36"/>
      <c r="M29" s="36" t="str">
        <f t="shared" si="2"/>
        <v>0</v>
      </c>
      <c r="N29" s="36"/>
      <c r="O29" s="36"/>
      <c r="Q29" s="386"/>
      <c r="R29" s="386"/>
      <c r="S29" s="386"/>
    </row>
    <row r="30" ht="30.0" customHeight="1">
      <c r="B30" s="56"/>
      <c r="C30" s="36"/>
      <c r="D30" s="36"/>
      <c r="E30" s="36"/>
      <c r="F30" s="36"/>
      <c r="G30" s="36"/>
      <c r="H30" s="36"/>
      <c r="I30" s="395"/>
      <c r="J30" s="36"/>
      <c r="K30" s="36"/>
      <c r="L30" s="36"/>
      <c r="M30" s="36" t="str">
        <f t="shared" si="2"/>
        <v>0</v>
      </c>
      <c r="N30" s="36"/>
      <c r="O30" s="36"/>
    </row>
    <row r="31" ht="44.25" customHeight="1">
      <c r="B31" s="56"/>
      <c r="C31" s="36"/>
      <c r="D31" s="36"/>
      <c r="E31" s="36"/>
      <c r="F31" s="36"/>
      <c r="G31" s="36"/>
      <c r="H31" s="36"/>
      <c r="I31" s="395"/>
      <c r="J31" s="36"/>
      <c r="K31" s="36"/>
      <c r="L31" s="36"/>
      <c r="M31" s="36" t="str">
        <f t="shared" si="2"/>
        <v>0</v>
      </c>
      <c r="N31" s="36"/>
      <c r="O31" s="36"/>
    </row>
    <row r="32" ht="43.5" customHeight="1">
      <c r="B32" s="8"/>
      <c r="C32" s="36"/>
      <c r="D32" s="36"/>
      <c r="E32" s="36"/>
      <c r="F32" s="36"/>
      <c r="G32" s="36"/>
      <c r="H32" s="36"/>
      <c r="I32" s="395"/>
      <c r="J32" s="36"/>
      <c r="K32" s="36"/>
      <c r="L32" s="36"/>
      <c r="M32" s="36" t="str">
        <f t="shared" si="2"/>
        <v>0</v>
      </c>
      <c r="N32" s="36"/>
      <c r="O32" s="36"/>
    </row>
    <row r="33" ht="15.75" customHeight="1">
      <c r="C33" s="386"/>
      <c r="D33" s="407"/>
      <c r="E33" s="408"/>
      <c r="F33" s="408"/>
      <c r="G33" s="408"/>
      <c r="H33" s="408"/>
      <c r="I33" s="408"/>
      <c r="J33" s="408"/>
      <c r="K33" s="408"/>
      <c r="L33" s="409"/>
    </row>
    <row r="34">
      <c r="B34" s="384" t="s">
        <v>161</v>
      </c>
      <c r="C34" s="77"/>
      <c r="D34" s="77"/>
      <c r="E34" s="77"/>
      <c r="F34" s="77"/>
      <c r="G34" s="77"/>
      <c r="H34" s="77"/>
      <c r="I34" s="77"/>
      <c r="J34" s="77"/>
      <c r="K34" s="77"/>
      <c r="L34" s="77"/>
      <c r="M34" s="77"/>
      <c r="N34" s="77"/>
      <c r="O34" s="78"/>
    </row>
    <row r="35">
      <c r="B35" s="190"/>
      <c r="O35" s="198"/>
    </row>
    <row r="36" ht="15.75" customHeight="1">
      <c r="B36" s="99"/>
      <c r="C36" s="100"/>
      <c r="D36" s="100"/>
      <c r="E36" s="100"/>
      <c r="F36" s="100"/>
      <c r="G36" s="100"/>
      <c r="H36" s="100"/>
      <c r="I36" s="100"/>
      <c r="J36" s="100"/>
      <c r="K36" s="100"/>
      <c r="L36" s="100"/>
      <c r="M36" s="100"/>
      <c r="N36" s="100"/>
      <c r="O36" s="101"/>
    </row>
    <row r="37" ht="45.75" customHeight="1">
      <c r="B37" s="387" t="s">
        <v>424</v>
      </c>
      <c r="C37" s="388" t="s">
        <v>126</v>
      </c>
      <c r="D37" s="388" t="s">
        <v>425</v>
      </c>
      <c r="E37" s="389" t="s">
        <v>426</v>
      </c>
      <c r="F37" s="3"/>
      <c r="G37" s="3"/>
      <c r="H37" s="3"/>
      <c r="I37" s="3"/>
      <c r="J37" s="3"/>
      <c r="K37" s="300"/>
      <c r="L37" s="388" t="s">
        <v>427</v>
      </c>
      <c r="M37" s="387" t="s">
        <v>428</v>
      </c>
      <c r="N37" s="387" t="s">
        <v>429</v>
      </c>
      <c r="O37" s="387" t="s">
        <v>430</v>
      </c>
    </row>
    <row r="38" ht="15.75" customHeight="1">
      <c r="B38" s="8"/>
      <c r="C38" s="8"/>
      <c r="D38" s="8"/>
      <c r="E38" s="392" t="s">
        <v>432</v>
      </c>
      <c r="F38" s="392" t="s">
        <v>433</v>
      </c>
      <c r="G38" s="392" t="s">
        <v>452</v>
      </c>
      <c r="H38" s="392" t="s">
        <v>453</v>
      </c>
      <c r="I38" s="392" t="s">
        <v>454</v>
      </c>
      <c r="J38" s="392" t="s">
        <v>455</v>
      </c>
      <c r="K38" s="392" t="s">
        <v>456</v>
      </c>
      <c r="L38" s="8"/>
      <c r="M38" s="8"/>
      <c r="N38" s="8"/>
      <c r="O38" s="8"/>
    </row>
    <row r="39" ht="78.75" customHeight="1">
      <c r="B39" s="393">
        <v>3.0</v>
      </c>
      <c r="C39" s="36" t="s">
        <v>135</v>
      </c>
      <c r="D39" s="164" t="s">
        <v>292</v>
      </c>
      <c r="E39" s="383">
        <v>15.0</v>
      </c>
      <c r="F39" s="383">
        <v>5.0</v>
      </c>
      <c r="G39" s="383">
        <v>0.0</v>
      </c>
      <c r="H39" s="383">
        <v>10.0</v>
      </c>
      <c r="I39" s="395">
        <v>15.0</v>
      </c>
      <c r="J39" s="383">
        <v>10.0</v>
      </c>
      <c r="K39" s="383">
        <v>30.0</v>
      </c>
      <c r="L39" s="396"/>
      <c r="M39" s="36" t="str">
        <f t="shared" ref="M39:M46" si="3">SUM(E39:K39)</f>
        <v>85</v>
      </c>
      <c r="N39" s="36">
        <v>2.0</v>
      </c>
      <c r="O39" s="36"/>
    </row>
    <row r="40" ht="63.75" customHeight="1">
      <c r="B40" s="56"/>
      <c r="C40" s="36" t="s">
        <v>135</v>
      </c>
      <c r="D40" s="195" t="s">
        <v>301</v>
      </c>
      <c r="E40" s="383">
        <v>15.0</v>
      </c>
      <c r="F40" s="383">
        <v>5.0</v>
      </c>
      <c r="G40" s="383">
        <v>0.0</v>
      </c>
      <c r="H40" s="383">
        <v>10.0</v>
      </c>
      <c r="I40" s="395">
        <v>15.0</v>
      </c>
      <c r="J40" s="383">
        <v>10.0</v>
      </c>
      <c r="K40" s="383">
        <v>0.0</v>
      </c>
      <c r="L40" s="36"/>
      <c r="M40" s="36" t="str">
        <f t="shared" si="3"/>
        <v>55</v>
      </c>
      <c r="N40" s="36">
        <v>1.0</v>
      </c>
      <c r="O40" s="36"/>
    </row>
    <row r="41" ht="63.75" customHeight="1">
      <c r="B41" s="56"/>
      <c r="C41" s="36" t="s">
        <v>135</v>
      </c>
      <c r="D41" s="207" t="s">
        <v>306</v>
      </c>
      <c r="E41" s="383">
        <v>15.0</v>
      </c>
      <c r="F41" s="383">
        <v>5.0</v>
      </c>
      <c r="G41" s="383">
        <v>0.0</v>
      </c>
      <c r="H41" s="383">
        <v>10.0</v>
      </c>
      <c r="I41" s="395">
        <v>15.0</v>
      </c>
      <c r="J41" s="383">
        <v>10.0</v>
      </c>
      <c r="K41" s="383">
        <v>30.0</v>
      </c>
      <c r="L41" s="36"/>
      <c r="M41" s="36" t="str">
        <f t="shared" si="3"/>
        <v>85</v>
      </c>
      <c r="N41" s="36">
        <v>2.0</v>
      </c>
      <c r="O41" s="36"/>
    </row>
    <row r="42" ht="33.75" customHeight="1">
      <c r="B42" s="56"/>
      <c r="C42" s="36"/>
      <c r="D42" s="36"/>
      <c r="E42" s="36"/>
      <c r="F42" s="36"/>
      <c r="G42" s="36"/>
      <c r="H42" s="36"/>
      <c r="I42" s="395"/>
      <c r="J42" s="36"/>
      <c r="K42" s="36"/>
      <c r="L42" s="36"/>
      <c r="M42" s="36" t="str">
        <f t="shared" si="3"/>
        <v>0</v>
      </c>
      <c r="N42" s="36"/>
      <c r="O42" s="36"/>
    </row>
    <row r="43" ht="51.0" customHeight="1">
      <c r="B43" s="56"/>
      <c r="C43" s="36"/>
      <c r="D43" s="36"/>
      <c r="E43" s="36"/>
      <c r="F43" s="36"/>
      <c r="G43" s="36"/>
      <c r="H43" s="36"/>
      <c r="I43" s="395"/>
      <c r="J43" s="36"/>
      <c r="K43" s="36"/>
      <c r="L43" s="36"/>
      <c r="M43" s="36" t="str">
        <f t="shared" si="3"/>
        <v>0</v>
      </c>
      <c r="N43" s="36"/>
      <c r="O43" s="36"/>
    </row>
    <row r="44" ht="38.25" customHeight="1">
      <c r="B44" s="56"/>
      <c r="C44" s="36"/>
      <c r="D44" s="36"/>
      <c r="E44" s="36"/>
      <c r="F44" s="36"/>
      <c r="G44" s="36"/>
      <c r="H44" s="36"/>
      <c r="I44" s="395"/>
      <c r="J44" s="36"/>
      <c r="K44" s="36"/>
      <c r="L44" s="36"/>
      <c r="M44" s="36" t="str">
        <f t="shared" si="3"/>
        <v>0</v>
      </c>
      <c r="N44" s="36"/>
      <c r="O44" s="36"/>
    </row>
    <row r="45" ht="39.75" customHeight="1">
      <c r="B45" s="56"/>
      <c r="C45" s="36"/>
      <c r="D45" s="36"/>
      <c r="E45" s="36"/>
      <c r="F45" s="36"/>
      <c r="G45" s="36"/>
      <c r="H45" s="36"/>
      <c r="I45" s="395"/>
      <c r="J45" s="36"/>
      <c r="K45" s="36"/>
      <c r="L45" s="36"/>
      <c r="M45" s="36" t="str">
        <f t="shared" si="3"/>
        <v>0</v>
      </c>
      <c r="N45" s="36"/>
      <c r="O45" s="36"/>
    </row>
    <row r="46" ht="44.25" customHeight="1">
      <c r="B46" s="8"/>
      <c r="C46" s="36"/>
      <c r="D46" s="36"/>
      <c r="E46" s="36"/>
      <c r="F46" s="36"/>
      <c r="G46" s="36"/>
      <c r="H46" s="36"/>
      <c r="I46" s="395"/>
      <c r="J46" s="36"/>
      <c r="K46" s="36"/>
      <c r="L46" s="36"/>
      <c r="M46" s="36" t="str">
        <f t="shared" si="3"/>
        <v>0</v>
      </c>
      <c r="N46" s="36"/>
      <c r="O46" s="36"/>
    </row>
    <row r="47" ht="15.75" customHeight="1">
      <c r="C47" s="386"/>
      <c r="D47" s="386"/>
      <c r="E47" s="408"/>
      <c r="F47" s="408"/>
      <c r="G47" s="408"/>
      <c r="H47" s="408"/>
      <c r="I47" s="408"/>
      <c r="J47" s="408"/>
      <c r="K47" s="408"/>
      <c r="L47" s="386"/>
    </row>
    <row r="48" ht="15.75" customHeight="1">
      <c r="C48" s="386"/>
      <c r="D48" s="386"/>
      <c r="E48" s="408"/>
      <c r="F48" s="408"/>
      <c r="G48" s="408"/>
      <c r="H48" s="408"/>
      <c r="I48" s="408"/>
      <c r="J48" s="408"/>
      <c r="K48" s="408"/>
      <c r="L48" s="386"/>
    </row>
    <row r="49">
      <c r="B49" s="384" t="s">
        <v>161</v>
      </c>
      <c r="C49" s="77"/>
      <c r="D49" s="77"/>
      <c r="E49" s="77"/>
      <c r="F49" s="77"/>
      <c r="G49" s="77"/>
      <c r="H49" s="77"/>
      <c r="I49" s="77"/>
      <c r="J49" s="77"/>
      <c r="K49" s="77"/>
      <c r="L49" s="77"/>
      <c r="M49" s="77"/>
      <c r="N49" s="77"/>
      <c r="O49" s="78"/>
    </row>
    <row r="50">
      <c r="B50" s="190"/>
      <c r="O50" s="198"/>
    </row>
    <row r="51" ht="15.75" customHeight="1">
      <c r="B51" s="99"/>
      <c r="C51" s="100"/>
      <c r="D51" s="100"/>
      <c r="E51" s="100"/>
      <c r="F51" s="100"/>
      <c r="G51" s="100"/>
      <c r="H51" s="100"/>
      <c r="I51" s="100"/>
      <c r="J51" s="100"/>
      <c r="K51" s="100"/>
      <c r="L51" s="100"/>
      <c r="M51" s="100"/>
      <c r="N51" s="100"/>
      <c r="O51" s="101"/>
    </row>
    <row r="52" ht="54.0" customHeight="1">
      <c r="B52" s="387" t="s">
        <v>424</v>
      </c>
      <c r="C52" s="388" t="s">
        <v>126</v>
      </c>
      <c r="D52" s="388" t="s">
        <v>425</v>
      </c>
      <c r="E52" s="389" t="s">
        <v>426</v>
      </c>
      <c r="F52" s="3"/>
      <c r="G52" s="3"/>
      <c r="H52" s="3"/>
      <c r="I52" s="3"/>
      <c r="J52" s="3"/>
      <c r="K52" s="300"/>
      <c r="L52" s="388" t="s">
        <v>427</v>
      </c>
      <c r="M52" s="387" t="s">
        <v>428</v>
      </c>
      <c r="N52" s="387" t="s">
        <v>429</v>
      </c>
      <c r="O52" s="387" t="s">
        <v>430</v>
      </c>
    </row>
    <row r="53" ht="15.75" customHeight="1">
      <c r="B53" s="8"/>
      <c r="C53" s="8"/>
      <c r="D53" s="8"/>
      <c r="E53" s="392" t="s">
        <v>432</v>
      </c>
      <c r="F53" s="392" t="s">
        <v>433</v>
      </c>
      <c r="G53" s="392" t="s">
        <v>457</v>
      </c>
      <c r="H53" s="392" t="s">
        <v>458</v>
      </c>
      <c r="I53" s="392" t="s">
        <v>459</v>
      </c>
      <c r="J53" s="392" t="s">
        <v>460</v>
      </c>
      <c r="K53" s="392" t="s">
        <v>461</v>
      </c>
      <c r="L53" s="8"/>
      <c r="M53" s="8"/>
      <c r="N53" s="8"/>
      <c r="O53" s="8"/>
    </row>
    <row r="54" ht="51.0" customHeight="1">
      <c r="B54" s="393">
        <v>4.0</v>
      </c>
      <c r="C54" s="36" t="s">
        <v>135</v>
      </c>
      <c r="D54" s="164" t="s">
        <v>313</v>
      </c>
      <c r="E54" s="383">
        <v>15.0</v>
      </c>
      <c r="F54" s="383">
        <v>5.0</v>
      </c>
      <c r="G54" s="383">
        <v>0.0</v>
      </c>
      <c r="H54" s="383">
        <v>10.0</v>
      </c>
      <c r="I54" s="395">
        <v>15.0</v>
      </c>
      <c r="J54" s="383">
        <v>10.0</v>
      </c>
      <c r="K54" s="383">
        <v>30.0</v>
      </c>
      <c r="L54" s="396"/>
      <c r="M54" s="36" t="str">
        <f t="shared" ref="M54:M61" si="4">SUM(E54:K54)</f>
        <v>85</v>
      </c>
      <c r="N54" s="36">
        <v>2.0</v>
      </c>
      <c r="O54" s="36"/>
    </row>
    <row r="55" ht="42.0" customHeight="1">
      <c r="B55" s="56"/>
      <c r="C55" s="36" t="s">
        <v>135</v>
      </c>
      <c r="D55" s="195" t="s">
        <v>320</v>
      </c>
      <c r="E55" s="383">
        <v>15.0</v>
      </c>
      <c r="F55" s="383">
        <v>5.0</v>
      </c>
      <c r="G55" s="383">
        <v>0.0</v>
      </c>
      <c r="H55" s="383">
        <v>10.0</v>
      </c>
      <c r="I55" s="395">
        <v>15.0</v>
      </c>
      <c r="J55" s="383">
        <v>10.0</v>
      </c>
      <c r="K55" s="383">
        <v>30.0</v>
      </c>
      <c r="L55" s="36"/>
      <c r="M55" s="36" t="str">
        <f t="shared" si="4"/>
        <v>85</v>
      </c>
      <c r="N55" s="36">
        <v>2.0</v>
      </c>
      <c r="O55" s="36"/>
    </row>
    <row r="56" ht="39.75" customHeight="1">
      <c r="B56" s="56"/>
      <c r="C56" s="36"/>
      <c r="D56" s="36"/>
      <c r="E56" s="36"/>
      <c r="F56" s="36"/>
      <c r="G56" s="36"/>
      <c r="H56" s="36"/>
      <c r="I56" s="395"/>
      <c r="J56" s="36"/>
      <c r="K56" s="36"/>
      <c r="L56" s="36"/>
      <c r="M56" s="36" t="str">
        <f t="shared" si="4"/>
        <v>0</v>
      </c>
      <c r="N56" s="36"/>
      <c r="O56" s="36"/>
    </row>
    <row r="57" ht="43.5" customHeight="1">
      <c r="B57" s="56"/>
      <c r="C57" s="36"/>
      <c r="D57" s="36"/>
      <c r="E57" s="36"/>
      <c r="F57" s="36"/>
      <c r="G57" s="36"/>
      <c r="H57" s="36"/>
      <c r="I57" s="395"/>
      <c r="J57" s="36"/>
      <c r="K57" s="36"/>
      <c r="L57" s="36"/>
      <c r="M57" s="36" t="str">
        <f t="shared" si="4"/>
        <v>0</v>
      </c>
      <c r="N57" s="36"/>
      <c r="O57" s="36"/>
    </row>
    <row r="58" ht="39.75" customHeight="1">
      <c r="B58" s="56"/>
      <c r="C58" s="36"/>
      <c r="D58" s="36"/>
      <c r="E58" s="36"/>
      <c r="F58" s="36"/>
      <c r="G58" s="36"/>
      <c r="H58" s="36"/>
      <c r="I58" s="395"/>
      <c r="J58" s="36"/>
      <c r="K58" s="36"/>
      <c r="L58" s="36"/>
      <c r="M58" s="36" t="str">
        <f t="shared" si="4"/>
        <v>0</v>
      </c>
      <c r="N58" s="36"/>
      <c r="O58" s="36"/>
    </row>
    <row r="59" ht="38.25" customHeight="1">
      <c r="B59" s="56"/>
      <c r="C59" s="36"/>
      <c r="D59" s="36"/>
      <c r="E59" s="36"/>
      <c r="F59" s="36"/>
      <c r="G59" s="36"/>
      <c r="H59" s="36"/>
      <c r="I59" s="395"/>
      <c r="J59" s="36"/>
      <c r="K59" s="36"/>
      <c r="L59" s="36"/>
      <c r="M59" s="36" t="str">
        <f t="shared" si="4"/>
        <v>0</v>
      </c>
      <c r="N59" s="36"/>
      <c r="O59" s="36"/>
    </row>
    <row r="60" ht="39.75" customHeight="1">
      <c r="B60" s="56"/>
      <c r="C60" s="36"/>
      <c r="D60" s="36"/>
      <c r="E60" s="36"/>
      <c r="F60" s="36"/>
      <c r="G60" s="36"/>
      <c r="H60" s="36"/>
      <c r="I60" s="395"/>
      <c r="J60" s="36"/>
      <c r="K60" s="36"/>
      <c r="L60" s="36"/>
      <c r="M60" s="36" t="str">
        <f t="shared" si="4"/>
        <v>0</v>
      </c>
      <c r="N60" s="36"/>
      <c r="O60" s="36"/>
    </row>
    <row r="61" ht="43.5" customHeight="1">
      <c r="B61" s="8"/>
      <c r="C61" s="36"/>
      <c r="D61" s="36"/>
      <c r="E61" s="36"/>
      <c r="F61" s="36"/>
      <c r="G61" s="36"/>
      <c r="H61" s="36"/>
      <c r="I61" s="395"/>
      <c r="J61" s="36"/>
      <c r="K61" s="36"/>
      <c r="L61" s="36"/>
      <c r="M61" s="36" t="str">
        <f t="shared" si="4"/>
        <v>0</v>
      </c>
      <c r="N61" s="36"/>
      <c r="O61" s="36"/>
    </row>
    <row r="62" ht="15.75" customHeight="1">
      <c r="C62" s="386"/>
      <c r="D62" s="386"/>
      <c r="E62" s="408"/>
      <c r="F62" s="408"/>
      <c r="G62" s="408"/>
      <c r="H62" s="408"/>
      <c r="I62" s="408"/>
      <c r="J62" s="408"/>
      <c r="K62" s="408"/>
      <c r="L62" s="386"/>
    </row>
    <row r="63" ht="23.25" customHeight="1">
      <c r="B63" s="384" t="s">
        <v>161</v>
      </c>
      <c r="C63" s="77"/>
      <c r="D63" s="77"/>
      <c r="E63" s="77"/>
      <c r="F63" s="77"/>
      <c r="G63" s="77"/>
      <c r="H63" s="77"/>
      <c r="I63" s="77"/>
      <c r="J63" s="77"/>
      <c r="K63" s="77"/>
      <c r="L63" s="77"/>
      <c r="M63" s="77"/>
      <c r="N63" s="77"/>
      <c r="O63" s="78"/>
    </row>
    <row r="64">
      <c r="B64" s="190"/>
      <c r="O64" s="198"/>
    </row>
    <row r="65" ht="25.5" customHeight="1">
      <c r="B65" s="99"/>
      <c r="C65" s="100"/>
      <c r="D65" s="100"/>
      <c r="E65" s="100"/>
      <c r="F65" s="100"/>
      <c r="G65" s="100"/>
      <c r="H65" s="100"/>
      <c r="I65" s="100"/>
      <c r="J65" s="100"/>
      <c r="K65" s="100"/>
      <c r="L65" s="100"/>
      <c r="M65" s="100"/>
      <c r="N65" s="100"/>
      <c r="O65" s="101"/>
    </row>
    <row r="66" ht="45.75" customHeight="1">
      <c r="B66" s="387" t="s">
        <v>424</v>
      </c>
      <c r="C66" s="388" t="s">
        <v>126</v>
      </c>
      <c r="D66" s="388" t="s">
        <v>425</v>
      </c>
      <c r="E66" s="389" t="s">
        <v>426</v>
      </c>
      <c r="F66" s="3"/>
      <c r="G66" s="3"/>
      <c r="H66" s="3"/>
      <c r="I66" s="3"/>
      <c r="J66" s="3"/>
      <c r="K66" s="300"/>
      <c r="L66" s="388" t="s">
        <v>427</v>
      </c>
      <c r="M66" s="387" t="s">
        <v>428</v>
      </c>
      <c r="N66" s="387" t="s">
        <v>429</v>
      </c>
      <c r="O66" s="387" t="s">
        <v>430</v>
      </c>
    </row>
    <row r="67" ht="64.5" customHeight="1">
      <c r="B67" s="8"/>
      <c r="C67" s="8"/>
      <c r="D67" s="8"/>
      <c r="E67" s="392" t="s">
        <v>432</v>
      </c>
      <c r="F67" s="392" t="s">
        <v>433</v>
      </c>
      <c r="G67" s="392" t="s">
        <v>462</v>
      </c>
      <c r="H67" s="392" t="s">
        <v>463</v>
      </c>
      <c r="I67" s="392" t="s">
        <v>464</v>
      </c>
      <c r="J67" s="392" t="s">
        <v>465</v>
      </c>
      <c r="K67" s="392" t="s">
        <v>466</v>
      </c>
      <c r="L67" s="8"/>
      <c r="M67" s="8"/>
      <c r="N67" s="8"/>
      <c r="O67" s="8"/>
    </row>
    <row r="68" ht="33.75" customHeight="1">
      <c r="B68" s="393">
        <v>5.0</v>
      </c>
      <c r="C68" s="36"/>
      <c r="D68" s="230"/>
      <c r="E68" s="36"/>
      <c r="F68" s="36"/>
      <c r="G68" s="36"/>
      <c r="H68" s="36"/>
      <c r="I68" s="395"/>
      <c r="J68" s="36"/>
      <c r="K68" s="36"/>
      <c r="L68" s="396"/>
      <c r="M68" s="36" t="str">
        <f t="shared" ref="M68:M75" si="5">SUM(E68:K68)</f>
        <v>0</v>
      </c>
      <c r="N68" s="36"/>
      <c r="O68" s="36"/>
    </row>
    <row r="69" ht="33.75" customHeight="1">
      <c r="B69" s="56"/>
      <c r="C69" s="36"/>
      <c r="D69" s="206"/>
      <c r="E69" s="36"/>
      <c r="F69" s="36"/>
      <c r="G69" s="36"/>
      <c r="H69" s="36"/>
      <c r="I69" s="395"/>
      <c r="J69" s="36"/>
      <c r="K69" s="36"/>
      <c r="L69" s="36"/>
      <c r="M69" s="36" t="str">
        <f t="shared" si="5"/>
        <v>0</v>
      </c>
      <c r="N69" s="36"/>
      <c r="O69" s="36"/>
    </row>
    <row r="70" ht="33.0" customHeight="1">
      <c r="B70" s="56"/>
      <c r="C70" s="36"/>
      <c r="D70" s="207"/>
      <c r="E70" s="36"/>
      <c r="F70" s="36"/>
      <c r="G70" s="36"/>
      <c r="H70" s="36"/>
      <c r="I70" s="395"/>
      <c r="J70" s="36"/>
      <c r="K70" s="36"/>
      <c r="L70" s="36"/>
      <c r="M70" s="36" t="str">
        <f t="shared" si="5"/>
        <v>0</v>
      </c>
      <c r="N70" s="36"/>
      <c r="O70" s="36"/>
    </row>
    <row r="71" ht="36.0" customHeight="1">
      <c r="B71" s="56"/>
      <c r="C71" s="36"/>
      <c r="D71" s="36"/>
      <c r="E71" s="36"/>
      <c r="F71" s="36"/>
      <c r="G71" s="36"/>
      <c r="H71" s="36"/>
      <c r="I71" s="395"/>
      <c r="J71" s="36"/>
      <c r="K71" s="36"/>
      <c r="L71" s="36"/>
      <c r="M71" s="36" t="str">
        <f t="shared" si="5"/>
        <v>0</v>
      </c>
      <c r="N71" s="36"/>
      <c r="O71" s="36"/>
    </row>
    <row r="72" ht="36.0" customHeight="1">
      <c r="B72" s="56"/>
      <c r="C72" s="36"/>
      <c r="D72" s="36"/>
      <c r="E72" s="36"/>
      <c r="F72" s="36"/>
      <c r="G72" s="36"/>
      <c r="H72" s="36"/>
      <c r="I72" s="395"/>
      <c r="J72" s="36"/>
      <c r="K72" s="36"/>
      <c r="L72" s="36"/>
      <c r="M72" s="36" t="str">
        <f t="shared" si="5"/>
        <v>0</v>
      </c>
      <c r="N72" s="36"/>
      <c r="O72" s="36"/>
    </row>
    <row r="73" ht="39.75" customHeight="1">
      <c r="B73" s="56"/>
      <c r="C73" s="36"/>
      <c r="D73" s="36"/>
      <c r="E73" s="36"/>
      <c r="F73" s="36"/>
      <c r="G73" s="36"/>
      <c r="H73" s="36"/>
      <c r="I73" s="395"/>
      <c r="J73" s="36"/>
      <c r="K73" s="36"/>
      <c r="L73" s="36"/>
      <c r="M73" s="36" t="str">
        <f t="shared" si="5"/>
        <v>0</v>
      </c>
      <c r="N73" s="36"/>
      <c r="O73" s="36"/>
    </row>
    <row r="74" ht="28.5" customHeight="1">
      <c r="B74" s="56"/>
      <c r="C74" s="36"/>
      <c r="D74" s="36"/>
      <c r="E74" s="36"/>
      <c r="F74" s="36"/>
      <c r="G74" s="36"/>
      <c r="H74" s="36"/>
      <c r="I74" s="395"/>
      <c r="J74" s="36"/>
      <c r="K74" s="36"/>
      <c r="L74" s="36"/>
      <c r="M74" s="36" t="str">
        <f t="shared" si="5"/>
        <v>0</v>
      </c>
      <c r="N74" s="36"/>
      <c r="O74" s="36"/>
    </row>
    <row r="75" ht="34.5" customHeight="1">
      <c r="B75" s="8"/>
      <c r="C75" s="36"/>
      <c r="D75" s="36"/>
      <c r="E75" s="36"/>
      <c r="F75" s="36"/>
      <c r="G75" s="36"/>
      <c r="H75" s="36"/>
      <c r="I75" s="395"/>
      <c r="J75" s="36"/>
      <c r="K75" s="36"/>
      <c r="L75" s="36"/>
      <c r="M75" s="36" t="str">
        <f t="shared" si="5"/>
        <v>0</v>
      </c>
      <c r="N75" s="36"/>
      <c r="O75" s="36"/>
    </row>
    <row r="76" ht="26.25" customHeight="1">
      <c r="C76" s="410"/>
      <c r="D76" s="410"/>
      <c r="E76" s="411"/>
      <c r="F76" s="411"/>
      <c r="G76" s="411"/>
      <c r="H76" s="411"/>
      <c r="I76" s="411"/>
      <c r="J76" s="411"/>
      <c r="K76" s="411"/>
      <c r="L76" s="410"/>
    </row>
    <row r="77">
      <c r="B77" s="384" t="s">
        <v>161</v>
      </c>
      <c r="C77" s="77"/>
      <c r="D77" s="77"/>
      <c r="E77" s="77"/>
      <c r="F77" s="77"/>
      <c r="G77" s="77"/>
      <c r="H77" s="77"/>
      <c r="I77" s="77"/>
      <c r="J77" s="77"/>
      <c r="K77" s="77"/>
      <c r="L77" s="77"/>
      <c r="M77" s="77"/>
      <c r="N77" s="77"/>
      <c r="O77" s="78"/>
    </row>
    <row r="78">
      <c r="B78" s="190"/>
      <c r="O78" s="198"/>
    </row>
    <row r="79" ht="15.75" customHeight="1">
      <c r="B79" s="99"/>
      <c r="C79" s="100"/>
      <c r="D79" s="100"/>
      <c r="E79" s="100"/>
      <c r="F79" s="100"/>
      <c r="G79" s="100"/>
      <c r="H79" s="100"/>
      <c r="I79" s="100"/>
      <c r="J79" s="100"/>
      <c r="K79" s="100"/>
      <c r="L79" s="100"/>
      <c r="M79" s="100"/>
      <c r="N79" s="100"/>
      <c r="O79" s="101"/>
    </row>
    <row r="80" ht="36.75" customHeight="1">
      <c r="B80" s="387" t="s">
        <v>424</v>
      </c>
      <c r="C80" s="388" t="s">
        <v>126</v>
      </c>
      <c r="D80" s="388" t="s">
        <v>425</v>
      </c>
      <c r="E80" s="389" t="s">
        <v>426</v>
      </c>
      <c r="F80" s="3"/>
      <c r="G80" s="3"/>
      <c r="H80" s="3"/>
      <c r="I80" s="3"/>
      <c r="J80" s="3"/>
      <c r="K80" s="300"/>
      <c r="L80" s="388" t="s">
        <v>427</v>
      </c>
      <c r="M80" s="387" t="s">
        <v>428</v>
      </c>
      <c r="N80" s="387" t="s">
        <v>429</v>
      </c>
      <c r="O80" s="387" t="s">
        <v>430</v>
      </c>
    </row>
    <row r="81" ht="15.75" customHeight="1">
      <c r="B81" s="8"/>
      <c r="C81" s="8"/>
      <c r="D81" s="8"/>
      <c r="E81" s="392" t="s">
        <v>432</v>
      </c>
      <c r="F81" s="392" t="s">
        <v>433</v>
      </c>
      <c r="G81" s="392" t="s">
        <v>467</v>
      </c>
      <c r="H81" s="392" t="s">
        <v>468</v>
      </c>
      <c r="I81" s="392" t="s">
        <v>469</v>
      </c>
      <c r="J81" s="392" t="s">
        <v>470</v>
      </c>
      <c r="K81" s="392" t="s">
        <v>471</v>
      </c>
      <c r="L81" s="8"/>
      <c r="M81" s="8"/>
      <c r="N81" s="8"/>
      <c r="O81" s="8"/>
    </row>
    <row r="82" ht="48.0" customHeight="1">
      <c r="B82" s="393">
        <v>6.0</v>
      </c>
      <c r="C82" s="36" t="s">
        <v>135</v>
      </c>
      <c r="D82" s="230" t="s">
        <v>342</v>
      </c>
      <c r="E82" s="383">
        <v>15.0</v>
      </c>
      <c r="F82" s="383">
        <v>5.0</v>
      </c>
      <c r="G82" s="383">
        <v>0.0</v>
      </c>
      <c r="H82" s="383">
        <v>10.0</v>
      </c>
      <c r="I82" s="395">
        <v>15.0</v>
      </c>
      <c r="J82" s="383">
        <v>10.0</v>
      </c>
      <c r="K82" s="383">
        <v>30.0</v>
      </c>
      <c r="L82" s="396"/>
      <c r="M82" s="36" t="str">
        <f t="shared" ref="M82:M89" si="6">SUM(E82:K82)</f>
        <v>85</v>
      </c>
      <c r="N82" s="36">
        <v>2.0</v>
      </c>
      <c r="O82" s="36"/>
    </row>
    <row r="83" ht="37.5" customHeight="1">
      <c r="B83" s="56"/>
      <c r="C83" s="36" t="s">
        <v>135</v>
      </c>
      <c r="D83" s="206" t="s">
        <v>347</v>
      </c>
      <c r="E83" s="383">
        <v>15.0</v>
      </c>
      <c r="F83" s="383">
        <v>5.0</v>
      </c>
      <c r="G83" s="383">
        <v>0.0</v>
      </c>
      <c r="H83" s="383">
        <v>10.0</v>
      </c>
      <c r="I83" s="395">
        <v>15.0</v>
      </c>
      <c r="J83" s="383">
        <v>10.0</v>
      </c>
      <c r="K83" s="383">
        <v>30.0</v>
      </c>
      <c r="L83" s="36"/>
      <c r="M83" s="36" t="str">
        <f t="shared" si="6"/>
        <v>85</v>
      </c>
      <c r="N83" s="36">
        <v>2.0</v>
      </c>
      <c r="O83" s="36"/>
    </row>
    <row r="84" ht="50.25" customHeight="1">
      <c r="B84" s="56"/>
      <c r="C84" s="36" t="s">
        <v>138</v>
      </c>
      <c r="D84" s="207" t="s">
        <v>350</v>
      </c>
      <c r="E84" s="383">
        <v>15.0</v>
      </c>
      <c r="F84" s="383">
        <v>5.0</v>
      </c>
      <c r="G84" s="383">
        <v>0.0</v>
      </c>
      <c r="H84" s="383">
        <v>10.0</v>
      </c>
      <c r="I84" s="395">
        <v>15.0</v>
      </c>
      <c r="J84" s="383">
        <v>10.0</v>
      </c>
      <c r="K84" s="383">
        <v>30.0</v>
      </c>
      <c r="L84" s="36"/>
      <c r="M84" s="36" t="str">
        <f t="shared" si="6"/>
        <v>85</v>
      </c>
      <c r="N84" s="36"/>
      <c r="O84" s="36">
        <v>2.0</v>
      </c>
    </row>
    <row r="85" ht="44.25" customHeight="1">
      <c r="B85" s="56"/>
      <c r="C85" s="36"/>
      <c r="D85" s="36"/>
      <c r="E85" s="36"/>
      <c r="F85" s="36"/>
      <c r="G85" s="36"/>
      <c r="H85" s="36"/>
      <c r="I85" s="395"/>
      <c r="J85" s="36"/>
      <c r="K85" s="36"/>
      <c r="L85" s="36"/>
      <c r="M85" s="36" t="str">
        <f t="shared" si="6"/>
        <v>0</v>
      </c>
      <c r="N85" s="36"/>
      <c r="O85" s="36"/>
    </row>
    <row r="86" ht="48.0" customHeight="1">
      <c r="B86" s="56"/>
      <c r="C86" s="36"/>
      <c r="D86" s="36"/>
      <c r="E86" s="36"/>
      <c r="F86" s="36"/>
      <c r="G86" s="36"/>
      <c r="H86" s="36"/>
      <c r="I86" s="395"/>
      <c r="J86" s="36"/>
      <c r="K86" s="36"/>
      <c r="L86" s="36"/>
      <c r="M86" s="36" t="str">
        <f t="shared" si="6"/>
        <v>0</v>
      </c>
      <c r="N86" s="36"/>
      <c r="O86" s="36"/>
    </row>
    <row r="87" ht="48.75" customHeight="1">
      <c r="B87" s="56"/>
      <c r="C87" s="36"/>
      <c r="D87" s="36"/>
      <c r="E87" s="36"/>
      <c r="F87" s="36"/>
      <c r="G87" s="36"/>
      <c r="H87" s="36"/>
      <c r="I87" s="395"/>
      <c r="J87" s="36"/>
      <c r="K87" s="36"/>
      <c r="L87" s="36"/>
      <c r="M87" s="36" t="str">
        <f t="shared" si="6"/>
        <v>0</v>
      </c>
      <c r="N87" s="36"/>
      <c r="O87" s="36"/>
    </row>
    <row r="88" ht="43.5" customHeight="1">
      <c r="B88" s="56"/>
      <c r="C88" s="36"/>
      <c r="D88" s="36"/>
      <c r="E88" s="36"/>
      <c r="F88" s="36"/>
      <c r="G88" s="36"/>
      <c r="H88" s="36"/>
      <c r="I88" s="395"/>
      <c r="J88" s="36"/>
      <c r="K88" s="36"/>
      <c r="L88" s="36"/>
      <c r="M88" s="36" t="str">
        <f t="shared" si="6"/>
        <v>0</v>
      </c>
      <c r="N88" s="36"/>
      <c r="O88" s="36"/>
    </row>
    <row r="89" ht="49.5" customHeight="1">
      <c r="B89" s="8"/>
      <c r="C89" s="36"/>
      <c r="D89" s="36"/>
      <c r="E89" s="36"/>
      <c r="F89" s="36"/>
      <c r="G89" s="36"/>
      <c r="H89" s="36"/>
      <c r="I89" s="395"/>
      <c r="J89" s="36"/>
      <c r="K89" s="36"/>
      <c r="L89" s="36"/>
      <c r="M89" s="36" t="str">
        <f t="shared" si="6"/>
        <v>0</v>
      </c>
      <c r="N89" s="36"/>
      <c r="O89" s="36"/>
    </row>
    <row r="90" ht="15.75" customHeight="1">
      <c r="C90" s="386"/>
      <c r="D90" s="386"/>
      <c r="E90" s="408"/>
      <c r="F90" s="408"/>
      <c r="G90" s="408"/>
      <c r="H90" s="408"/>
      <c r="I90" s="408"/>
      <c r="J90" s="408"/>
      <c r="K90" s="408"/>
      <c r="L90" s="386"/>
    </row>
    <row r="91">
      <c r="B91" s="384" t="s">
        <v>161</v>
      </c>
      <c r="C91" s="77"/>
      <c r="D91" s="77"/>
      <c r="E91" s="77"/>
      <c r="F91" s="77"/>
      <c r="G91" s="77"/>
      <c r="H91" s="77"/>
      <c r="I91" s="77"/>
      <c r="J91" s="77"/>
      <c r="K91" s="77"/>
      <c r="L91" s="77"/>
      <c r="M91" s="77"/>
      <c r="N91" s="77"/>
      <c r="O91" s="78"/>
    </row>
    <row r="92">
      <c r="B92" s="190"/>
      <c r="O92" s="198"/>
    </row>
    <row r="93" ht="15.75" customHeight="1">
      <c r="B93" s="99"/>
      <c r="C93" s="100"/>
      <c r="D93" s="100"/>
      <c r="E93" s="100"/>
      <c r="F93" s="100"/>
      <c r="G93" s="100"/>
      <c r="H93" s="100"/>
      <c r="I93" s="100"/>
      <c r="J93" s="100"/>
      <c r="K93" s="100"/>
      <c r="L93" s="100"/>
      <c r="M93" s="100"/>
      <c r="N93" s="100"/>
      <c r="O93" s="101"/>
    </row>
    <row r="94" ht="45.0" customHeight="1">
      <c r="B94" s="387" t="s">
        <v>424</v>
      </c>
      <c r="C94" s="388" t="s">
        <v>126</v>
      </c>
      <c r="D94" s="388" t="s">
        <v>425</v>
      </c>
      <c r="E94" s="389" t="s">
        <v>426</v>
      </c>
      <c r="F94" s="3"/>
      <c r="G94" s="3"/>
      <c r="H94" s="3"/>
      <c r="I94" s="3"/>
      <c r="J94" s="3"/>
      <c r="K94" s="300"/>
      <c r="L94" s="388" t="s">
        <v>427</v>
      </c>
      <c r="M94" s="387" t="s">
        <v>428</v>
      </c>
      <c r="N94" s="387" t="s">
        <v>429</v>
      </c>
      <c r="O94" s="387" t="s">
        <v>430</v>
      </c>
    </row>
    <row r="95" ht="15.75" customHeight="1">
      <c r="B95" s="8"/>
      <c r="C95" s="8"/>
      <c r="D95" s="8"/>
      <c r="E95" s="392" t="s">
        <v>432</v>
      </c>
      <c r="F95" s="392" t="s">
        <v>433</v>
      </c>
      <c r="G95" s="392" t="s">
        <v>472</v>
      </c>
      <c r="H95" s="392" t="s">
        <v>473</v>
      </c>
      <c r="I95" s="392" t="s">
        <v>474</v>
      </c>
      <c r="J95" s="392" t="s">
        <v>475</v>
      </c>
      <c r="K95" s="392" t="s">
        <v>476</v>
      </c>
      <c r="L95" s="8"/>
      <c r="M95" s="8"/>
      <c r="N95" s="8"/>
      <c r="O95" s="8"/>
    </row>
    <row r="96" ht="55.5" customHeight="1">
      <c r="B96" s="393">
        <v>7.0</v>
      </c>
      <c r="C96" s="36"/>
      <c r="D96" s="36"/>
      <c r="E96" s="36"/>
      <c r="F96" s="36"/>
      <c r="G96" s="36"/>
      <c r="H96" s="36"/>
      <c r="I96" s="395"/>
      <c r="J96" s="36"/>
      <c r="K96" s="36"/>
      <c r="L96" s="396"/>
      <c r="M96" s="36" t="str">
        <f t="shared" ref="M96:M103" si="7">SUM(E96:K96)</f>
        <v>0</v>
      </c>
      <c r="N96" s="36"/>
      <c r="O96" s="36"/>
    </row>
    <row r="97" ht="39.75" customHeight="1">
      <c r="B97" s="56"/>
      <c r="C97" s="36"/>
      <c r="D97" s="36"/>
      <c r="E97" s="36"/>
      <c r="F97" s="36"/>
      <c r="G97" s="36"/>
      <c r="H97" s="36"/>
      <c r="I97" s="395"/>
      <c r="J97" s="36"/>
      <c r="K97" s="36"/>
      <c r="L97" s="36"/>
      <c r="M97" s="36" t="str">
        <f t="shared" si="7"/>
        <v>0</v>
      </c>
      <c r="N97" s="36"/>
      <c r="O97" s="36"/>
    </row>
    <row r="98" ht="37.5" customHeight="1">
      <c r="B98" s="56"/>
      <c r="C98" s="36"/>
      <c r="D98" s="36"/>
      <c r="E98" s="36"/>
      <c r="F98" s="36"/>
      <c r="G98" s="36"/>
      <c r="H98" s="36"/>
      <c r="I98" s="395"/>
      <c r="J98" s="36"/>
      <c r="K98" s="36"/>
      <c r="L98" s="36"/>
      <c r="M98" s="36" t="str">
        <f t="shared" si="7"/>
        <v>0</v>
      </c>
      <c r="N98" s="36"/>
      <c r="O98" s="36"/>
    </row>
    <row r="99" ht="38.25" customHeight="1">
      <c r="B99" s="56"/>
      <c r="C99" s="36"/>
      <c r="D99" s="36"/>
      <c r="E99" s="36"/>
      <c r="F99" s="36"/>
      <c r="G99" s="36"/>
      <c r="H99" s="36"/>
      <c r="I99" s="395"/>
      <c r="J99" s="36"/>
      <c r="K99" s="36"/>
      <c r="L99" s="36"/>
      <c r="M99" s="36" t="str">
        <f t="shared" si="7"/>
        <v>0</v>
      </c>
      <c r="N99" s="36"/>
      <c r="O99" s="36"/>
    </row>
    <row r="100" ht="40.5" customHeight="1">
      <c r="B100" s="56"/>
      <c r="C100" s="36"/>
      <c r="D100" s="36"/>
      <c r="E100" s="36"/>
      <c r="F100" s="36"/>
      <c r="G100" s="36"/>
      <c r="H100" s="36"/>
      <c r="I100" s="395"/>
      <c r="J100" s="36"/>
      <c r="K100" s="36"/>
      <c r="L100" s="36"/>
      <c r="M100" s="36" t="str">
        <f t="shared" si="7"/>
        <v>0</v>
      </c>
      <c r="N100" s="36"/>
      <c r="O100" s="36"/>
    </row>
    <row r="101" ht="37.5" customHeight="1">
      <c r="B101" s="56"/>
      <c r="C101" s="36"/>
      <c r="D101" s="36"/>
      <c r="E101" s="36"/>
      <c r="F101" s="36"/>
      <c r="G101" s="36"/>
      <c r="H101" s="36"/>
      <c r="I101" s="395"/>
      <c r="J101" s="36"/>
      <c r="K101" s="36"/>
      <c r="L101" s="36"/>
      <c r="M101" s="36" t="str">
        <f t="shared" si="7"/>
        <v>0</v>
      </c>
      <c r="N101" s="36"/>
      <c r="O101" s="36"/>
    </row>
    <row r="102" ht="45.0" customHeight="1">
      <c r="B102" s="56"/>
      <c r="C102" s="36"/>
      <c r="D102" s="36"/>
      <c r="E102" s="36"/>
      <c r="F102" s="36"/>
      <c r="G102" s="36"/>
      <c r="H102" s="36"/>
      <c r="I102" s="395"/>
      <c r="J102" s="36"/>
      <c r="K102" s="36"/>
      <c r="L102" s="36"/>
      <c r="M102" s="36" t="str">
        <f t="shared" si="7"/>
        <v>0</v>
      </c>
      <c r="N102" s="36"/>
      <c r="O102" s="36"/>
    </row>
    <row r="103" ht="44.25" customHeight="1">
      <c r="B103" s="8"/>
      <c r="C103" s="36"/>
      <c r="D103" s="36"/>
      <c r="E103" s="36"/>
      <c r="F103" s="36"/>
      <c r="G103" s="36"/>
      <c r="H103" s="36"/>
      <c r="I103" s="395"/>
      <c r="J103" s="36"/>
      <c r="K103" s="36"/>
      <c r="L103" s="36"/>
      <c r="M103" s="36" t="str">
        <f t="shared" si="7"/>
        <v>0</v>
      </c>
      <c r="N103" s="36"/>
      <c r="O103" s="36"/>
    </row>
    <row r="104" ht="15.75" customHeight="1">
      <c r="C104" s="386"/>
      <c r="D104" s="386"/>
      <c r="E104" s="408"/>
      <c r="F104" s="408"/>
      <c r="G104" s="408"/>
      <c r="H104" s="408"/>
      <c r="I104" s="408"/>
      <c r="J104" s="408"/>
      <c r="K104" s="408"/>
      <c r="L104" s="386"/>
    </row>
    <row r="105">
      <c r="B105" s="384" t="s">
        <v>161</v>
      </c>
      <c r="C105" s="77"/>
      <c r="D105" s="77"/>
      <c r="E105" s="77"/>
      <c r="F105" s="77"/>
      <c r="G105" s="77"/>
      <c r="H105" s="77"/>
      <c r="I105" s="77"/>
      <c r="J105" s="77"/>
      <c r="K105" s="77"/>
      <c r="L105" s="77"/>
      <c r="M105" s="77"/>
      <c r="N105" s="77"/>
      <c r="O105" s="78"/>
    </row>
    <row r="106">
      <c r="B106" s="190"/>
      <c r="O106" s="198"/>
    </row>
    <row r="107" ht="35.25" customHeight="1">
      <c r="B107" s="99"/>
      <c r="C107" s="100"/>
      <c r="D107" s="100"/>
      <c r="E107" s="100"/>
      <c r="F107" s="100"/>
      <c r="G107" s="100"/>
      <c r="H107" s="100"/>
      <c r="I107" s="100"/>
      <c r="J107" s="100"/>
      <c r="K107" s="100"/>
      <c r="L107" s="100"/>
      <c r="M107" s="100"/>
      <c r="N107" s="100"/>
      <c r="O107" s="101"/>
    </row>
    <row r="108" ht="41.25" customHeight="1">
      <c r="B108" s="387" t="s">
        <v>424</v>
      </c>
      <c r="C108" s="388" t="s">
        <v>126</v>
      </c>
      <c r="D108" s="388" t="s">
        <v>425</v>
      </c>
      <c r="E108" s="389" t="s">
        <v>426</v>
      </c>
      <c r="F108" s="3"/>
      <c r="G108" s="3"/>
      <c r="H108" s="3"/>
      <c r="I108" s="3"/>
      <c r="J108" s="3"/>
      <c r="K108" s="300"/>
      <c r="L108" s="388" t="s">
        <v>427</v>
      </c>
      <c r="M108" s="387" t="s">
        <v>428</v>
      </c>
      <c r="N108" s="387" t="s">
        <v>429</v>
      </c>
      <c r="O108" s="387" t="s">
        <v>430</v>
      </c>
    </row>
    <row r="109" ht="15.75" customHeight="1">
      <c r="B109" s="8"/>
      <c r="C109" s="8"/>
      <c r="D109" s="8"/>
      <c r="E109" s="392" t="s">
        <v>432</v>
      </c>
      <c r="F109" s="392" t="s">
        <v>433</v>
      </c>
      <c r="G109" s="392" t="s">
        <v>477</v>
      </c>
      <c r="H109" s="392" t="s">
        <v>478</v>
      </c>
      <c r="I109" s="392" t="s">
        <v>479</v>
      </c>
      <c r="J109" s="392" t="s">
        <v>480</v>
      </c>
      <c r="K109" s="392" t="s">
        <v>481</v>
      </c>
      <c r="L109" s="8"/>
      <c r="M109" s="8"/>
      <c r="N109" s="8"/>
      <c r="O109" s="8"/>
    </row>
    <row r="110" ht="52.5" customHeight="1">
      <c r="B110" s="393">
        <v>8.0</v>
      </c>
      <c r="C110" s="36"/>
      <c r="D110" s="36"/>
      <c r="E110" s="36"/>
      <c r="F110" s="36"/>
      <c r="G110" s="36"/>
      <c r="H110" s="36"/>
      <c r="I110" s="395"/>
      <c r="J110" s="36"/>
      <c r="K110" s="36"/>
      <c r="L110" s="396"/>
      <c r="M110" s="36" t="str">
        <f t="shared" ref="M110:M117" si="8">SUM(E110:K110)</f>
        <v>0</v>
      </c>
      <c r="N110" s="36"/>
      <c r="O110" s="36"/>
    </row>
    <row r="111" ht="43.5" customHeight="1">
      <c r="B111" s="56"/>
      <c r="C111" s="36"/>
      <c r="D111" s="36"/>
      <c r="E111" s="36"/>
      <c r="F111" s="36"/>
      <c r="G111" s="36"/>
      <c r="H111" s="36"/>
      <c r="I111" s="395"/>
      <c r="J111" s="36"/>
      <c r="K111" s="36"/>
      <c r="L111" s="36"/>
      <c r="M111" s="36" t="str">
        <f t="shared" si="8"/>
        <v>0</v>
      </c>
      <c r="N111" s="36"/>
      <c r="O111" s="36"/>
    </row>
    <row r="112" ht="40.5" customHeight="1">
      <c r="B112" s="56"/>
      <c r="C112" s="36"/>
      <c r="D112" s="36"/>
      <c r="E112" s="36"/>
      <c r="F112" s="36"/>
      <c r="G112" s="36"/>
      <c r="H112" s="36"/>
      <c r="I112" s="395"/>
      <c r="J112" s="36"/>
      <c r="K112" s="36"/>
      <c r="L112" s="36"/>
      <c r="M112" s="36" t="str">
        <f t="shared" si="8"/>
        <v>0</v>
      </c>
      <c r="N112" s="36"/>
      <c r="O112" s="36"/>
    </row>
    <row r="113" ht="40.5" customHeight="1">
      <c r="B113" s="56"/>
      <c r="C113" s="36"/>
      <c r="D113" s="36"/>
      <c r="E113" s="36"/>
      <c r="F113" s="36"/>
      <c r="G113" s="36"/>
      <c r="H113" s="36"/>
      <c r="I113" s="395"/>
      <c r="J113" s="36"/>
      <c r="K113" s="36"/>
      <c r="L113" s="36"/>
      <c r="M113" s="36" t="str">
        <f t="shared" si="8"/>
        <v>0</v>
      </c>
      <c r="N113" s="36"/>
      <c r="O113" s="36"/>
    </row>
    <row r="114" ht="48.0" customHeight="1">
      <c r="B114" s="56"/>
      <c r="C114" s="36"/>
      <c r="D114" s="36"/>
      <c r="E114" s="36"/>
      <c r="F114" s="36"/>
      <c r="G114" s="36"/>
      <c r="H114" s="36"/>
      <c r="I114" s="395"/>
      <c r="J114" s="36"/>
      <c r="K114" s="36"/>
      <c r="L114" s="36"/>
      <c r="M114" s="36" t="str">
        <f t="shared" si="8"/>
        <v>0</v>
      </c>
      <c r="N114" s="36"/>
      <c r="O114" s="36"/>
    </row>
    <row r="115" ht="37.5" customHeight="1">
      <c r="B115" s="56"/>
      <c r="C115" s="36"/>
      <c r="D115" s="36"/>
      <c r="E115" s="36"/>
      <c r="F115" s="36"/>
      <c r="G115" s="36"/>
      <c r="H115" s="36"/>
      <c r="I115" s="395"/>
      <c r="J115" s="36"/>
      <c r="K115" s="36"/>
      <c r="L115" s="36"/>
      <c r="M115" s="36" t="str">
        <f t="shared" si="8"/>
        <v>0</v>
      </c>
      <c r="N115" s="36"/>
      <c r="O115" s="36"/>
    </row>
    <row r="116" ht="45.75" customHeight="1">
      <c r="B116" s="56"/>
      <c r="C116" s="36"/>
      <c r="D116" s="36"/>
      <c r="E116" s="36"/>
      <c r="F116" s="36"/>
      <c r="G116" s="36"/>
      <c r="H116" s="36"/>
      <c r="I116" s="395"/>
      <c r="J116" s="36"/>
      <c r="K116" s="36"/>
      <c r="L116" s="36"/>
      <c r="M116" s="36" t="str">
        <f t="shared" si="8"/>
        <v>0</v>
      </c>
      <c r="N116" s="36"/>
      <c r="O116" s="36"/>
    </row>
    <row r="117" ht="51.75" customHeight="1">
      <c r="B117" s="8"/>
      <c r="C117" s="36"/>
      <c r="D117" s="36"/>
      <c r="E117" s="36"/>
      <c r="F117" s="36"/>
      <c r="G117" s="36"/>
      <c r="H117" s="36"/>
      <c r="I117" s="395"/>
      <c r="J117" s="36"/>
      <c r="K117" s="36"/>
      <c r="L117" s="36"/>
      <c r="M117" s="36" t="str">
        <f t="shared" si="8"/>
        <v>0</v>
      </c>
      <c r="N117" s="36"/>
      <c r="O117" s="36"/>
    </row>
    <row r="118" ht="25.5" customHeight="1">
      <c r="C118" s="386"/>
      <c r="D118" s="386"/>
      <c r="E118" s="386"/>
      <c r="F118" s="386"/>
      <c r="G118" s="386"/>
      <c r="H118" s="386"/>
      <c r="I118" s="386"/>
      <c r="J118" s="386"/>
      <c r="K118" s="386"/>
      <c r="L118" s="386"/>
    </row>
    <row r="119">
      <c r="B119" s="384" t="s">
        <v>161</v>
      </c>
      <c r="C119" s="77"/>
      <c r="D119" s="77"/>
      <c r="E119" s="77"/>
      <c r="F119" s="77"/>
      <c r="G119" s="77"/>
      <c r="H119" s="77"/>
      <c r="I119" s="77"/>
      <c r="J119" s="77"/>
      <c r="K119" s="77"/>
      <c r="L119" s="77"/>
      <c r="M119" s="77"/>
      <c r="N119" s="77"/>
      <c r="O119" s="78"/>
    </row>
    <row r="120">
      <c r="B120" s="190"/>
      <c r="O120" s="198"/>
    </row>
    <row r="121" ht="15.75" customHeight="1">
      <c r="B121" s="99"/>
      <c r="C121" s="100"/>
      <c r="D121" s="100"/>
      <c r="E121" s="100"/>
      <c r="F121" s="100"/>
      <c r="G121" s="100"/>
      <c r="H121" s="100"/>
      <c r="I121" s="100"/>
      <c r="J121" s="100"/>
      <c r="K121" s="100"/>
      <c r="L121" s="100"/>
      <c r="M121" s="100"/>
      <c r="N121" s="100"/>
      <c r="O121" s="101"/>
    </row>
    <row r="122" ht="43.5" customHeight="1">
      <c r="B122" s="387" t="s">
        <v>424</v>
      </c>
      <c r="C122" s="388" t="s">
        <v>126</v>
      </c>
      <c r="D122" s="388" t="s">
        <v>425</v>
      </c>
      <c r="E122" s="389" t="s">
        <v>426</v>
      </c>
      <c r="F122" s="3"/>
      <c r="G122" s="3"/>
      <c r="H122" s="3"/>
      <c r="I122" s="3"/>
      <c r="J122" s="3"/>
      <c r="K122" s="300"/>
      <c r="L122" s="388" t="s">
        <v>427</v>
      </c>
      <c r="M122" s="387" t="s">
        <v>428</v>
      </c>
      <c r="N122" s="387" t="s">
        <v>429</v>
      </c>
      <c r="O122" s="387" t="s">
        <v>430</v>
      </c>
    </row>
    <row r="123" ht="15.75" customHeight="1">
      <c r="B123" s="8"/>
      <c r="C123" s="8"/>
      <c r="D123" s="8"/>
      <c r="E123" s="392" t="s">
        <v>432</v>
      </c>
      <c r="F123" s="392" t="s">
        <v>433</v>
      </c>
      <c r="G123" s="392" t="s">
        <v>482</v>
      </c>
      <c r="H123" s="392" t="s">
        <v>483</v>
      </c>
      <c r="I123" s="392" t="s">
        <v>484</v>
      </c>
      <c r="J123" s="392" t="s">
        <v>485</v>
      </c>
      <c r="K123" s="392" t="s">
        <v>486</v>
      </c>
      <c r="L123" s="8"/>
      <c r="M123" s="8"/>
      <c r="N123" s="8"/>
      <c r="O123" s="8"/>
    </row>
    <row r="124" ht="47.25" customHeight="1">
      <c r="B124" s="393">
        <v>9.0</v>
      </c>
      <c r="C124" s="36"/>
      <c r="D124" s="36"/>
      <c r="E124" s="36"/>
      <c r="F124" s="36"/>
      <c r="G124" s="36"/>
      <c r="H124" s="36"/>
      <c r="I124" s="395"/>
      <c r="J124" s="36"/>
      <c r="K124" s="36"/>
      <c r="L124" s="396"/>
      <c r="M124" s="36" t="str">
        <f t="shared" ref="M124:M131" si="9">SUM(E124:K124)</f>
        <v>0</v>
      </c>
      <c r="N124" s="36"/>
      <c r="O124" s="36"/>
    </row>
    <row r="125" ht="39.75" customHeight="1">
      <c r="B125" s="56"/>
      <c r="C125" s="36"/>
      <c r="D125" s="36"/>
      <c r="E125" s="36"/>
      <c r="F125" s="36"/>
      <c r="G125" s="36"/>
      <c r="H125" s="36"/>
      <c r="I125" s="395"/>
      <c r="J125" s="36"/>
      <c r="K125" s="36"/>
      <c r="L125" s="36"/>
      <c r="M125" s="36" t="str">
        <f t="shared" si="9"/>
        <v>0</v>
      </c>
      <c r="N125" s="36"/>
      <c r="O125" s="36"/>
    </row>
    <row r="126" ht="40.5" customHeight="1">
      <c r="B126" s="56"/>
      <c r="C126" s="36"/>
      <c r="D126" s="36"/>
      <c r="E126" s="36"/>
      <c r="F126" s="36"/>
      <c r="G126" s="36"/>
      <c r="H126" s="36"/>
      <c r="I126" s="395"/>
      <c r="J126" s="36"/>
      <c r="K126" s="36"/>
      <c r="L126" s="36"/>
      <c r="M126" s="36" t="str">
        <f t="shared" si="9"/>
        <v>0</v>
      </c>
      <c r="N126" s="36"/>
      <c r="O126" s="36"/>
    </row>
    <row r="127" ht="40.5" customHeight="1">
      <c r="B127" s="56"/>
      <c r="C127" s="36"/>
      <c r="D127" s="36"/>
      <c r="E127" s="36"/>
      <c r="F127" s="36"/>
      <c r="G127" s="36"/>
      <c r="H127" s="36"/>
      <c r="I127" s="395"/>
      <c r="J127" s="36"/>
      <c r="K127" s="36"/>
      <c r="L127" s="36"/>
      <c r="M127" s="36" t="str">
        <f t="shared" si="9"/>
        <v>0</v>
      </c>
      <c r="N127" s="36"/>
      <c r="O127" s="36"/>
    </row>
    <row r="128" ht="47.25" customHeight="1">
      <c r="B128" s="56"/>
      <c r="C128" s="36"/>
      <c r="D128" s="36"/>
      <c r="E128" s="36"/>
      <c r="F128" s="36"/>
      <c r="G128" s="36"/>
      <c r="H128" s="36"/>
      <c r="I128" s="395"/>
      <c r="J128" s="36"/>
      <c r="K128" s="36"/>
      <c r="L128" s="36"/>
      <c r="M128" s="36" t="str">
        <f t="shared" si="9"/>
        <v>0</v>
      </c>
      <c r="N128" s="36"/>
      <c r="O128" s="36"/>
    </row>
    <row r="129" ht="41.25" customHeight="1">
      <c r="B129" s="56"/>
      <c r="C129" s="36"/>
      <c r="D129" s="36"/>
      <c r="E129" s="36"/>
      <c r="F129" s="36"/>
      <c r="G129" s="36"/>
      <c r="H129" s="36"/>
      <c r="I129" s="395"/>
      <c r="J129" s="36"/>
      <c r="K129" s="36"/>
      <c r="L129" s="36"/>
      <c r="M129" s="36" t="str">
        <f t="shared" si="9"/>
        <v>0</v>
      </c>
      <c r="N129" s="36"/>
      <c r="O129" s="36"/>
    </row>
    <row r="130" ht="41.25" customHeight="1">
      <c r="B130" s="56"/>
      <c r="C130" s="36"/>
      <c r="D130" s="36"/>
      <c r="E130" s="36"/>
      <c r="F130" s="36"/>
      <c r="G130" s="36"/>
      <c r="H130" s="36"/>
      <c r="I130" s="395"/>
      <c r="J130" s="36"/>
      <c r="K130" s="36"/>
      <c r="L130" s="36"/>
      <c r="M130" s="36" t="str">
        <f t="shared" si="9"/>
        <v>0</v>
      </c>
      <c r="N130" s="36"/>
      <c r="O130" s="36"/>
    </row>
    <row r="131" ht="41.25" customHeight="1">
      <c r="B131" s="8"/>
      <c r="C131" s="36"/>
      <c r="D131" s="36"/>
      <c r="E131" s="36"/>
      <c r="F131" s="36"/>
      <c r="G131" s="36"/>
      <c r="H131" s="36"/>
      <c r="I131" s="395"/>
      <c r="J131" s="36"/>
      <c r="K131" s="36"/>
      <c r="L131" s="36"/>
      <c r="M131" s="36" t="str">
        <f t="shared" si="9"/>
        <v>0</v>
      </c>
      <c r="N131" s="36"/>
      <c r="O131" s="36"/>
    </row>
    <row r="132" ht="15.75" customHeight="1">
      <c r="C132" s="386"/>
      <c r="D132" s="386"/>
      <c r="E132" s="408"/>
      <c r="F132" s="408"/>
      <c r="G132" s="408"/>
      <c r="H132" s="408"/>
      <c r="I132" s="408"/>
      <c r="J132" s="408"/>
      <c r="K132" s="408"/>
      <c r="L132" s="409"/>
    </row>
    <row r="133">
      <c r="B133" s="384" t="s">
        <v>161</v>
      </c>
      <c r="C133" s="77"/>
      <c r="D133" s="77"/>
      <c r="E133" s="77"/>
      <c r="F133" s="77"/>
      <c r="G133" s="77"/>
      <c r="H133" s="77"/>
      <c r="I133" s="77"/>
      <c r="J133" s="77"/>
      <c r="K133" s="77"/>
      <c r="L133" s="77"/>
      <c r="M133" s="77"/>
      <c r="N133" s="77"/>
      <c r="O133" s="78"/>
    </row>
    <row r="134">
      <c r="B134" s="190"/>
      <c r="O134" s="198"/>
    </row>
    <row r="135" ht="15.75" customHeight="1">
      <c r="B135" s="99"/>
      <c r="C135" s="100"/>
      <c r="D135" s="100"/>
      <c r="E135" s="100"/>
      <c r="F135" s="100"/>
      <c r="G135" s="100"/>
      <c r="H135" s="100"/>
      <c r="I135" s="100"/>
      <c r="J135" s="100"/>
      <c r="K135" s="100"/>
      <c r="L135" s="100"/>
      <c r="M135" s="100"/>
      <c r="N135" s="100"/>
      <c r="O135" s="101"/>
    </row>
    <row r="136" ht="45.75" customHeight="1">
      <c r="B136" s="387" t="s">
        <v>424</v>
      </c>
      <c r="C136" s="388" t="s">
        <v>126</v>
      </c>
      <c r="D136" s="388" t="s">
        <v>425</v>
      </c>
      <c r="E136" s="389" t="s">
        <v>426</v>
      </c>
      <c r="F136" s="3"/>
      <c r="G136" s="3"/>
      <c r="H136" s="3"/>
      <c r="I136" s="3"/>
      <c r="J136" s="3"/>
      <c r="K136" s="300"/>
      <c r="L136" s="388" t="s">
        <v>427</v>
      </c>
      <c r="M136" s="387" t="s">
        <v>428</v>
      </c>
      <c r="N136" s="387" t="s">
        <v>429</v>
      </c>
      <c r="O136" s="387" t="s">
        <v>430</v>
      </c>
    </row>
    <row r="137" ht="15.75" customHeight="1">
      <c r="B137" s="8"/>
      <c r="C137" s="8"/>
      <c r="D137" s="8"/>
      <c r="E137" s="392" t="s">
        <v>432</v>
      </c>
      <c r="F137" s="392" t="s">
        <v>433</v>
      </c>
      <c r="G137" s="392" t="s">
        <v>487</v>
      </c>
      <c r="H137" s="392" t="s">
        <v>488</v>
      </c>
      <c r="I137" s="392" t="s">
        <v>489</v>
      </c>
      <c r="J137" s="392" t="s">
        <v>490</v>
      </c>
      <c r="K137" s="392" t="s">
        <v>491</v>
      </c>
      <c r="L137" s="8"/>
      <c r="M137" s="8"/>
      <c r="N137" s="8"/>
      <c r="O137" s="8"/>
    </row>
    <row r="138" ht="47.25" customHeight="1">
      <c r="B138" s="393">
        <v>10.0</v>
      </c>
      <c r="C138" s="36"/>
      <c r="D138" s="36"/>
      <c r="E138" s="36"/>
      <c r="F138" s="36"/>
      <c r="G138" s="36"/>
      <c r="H138" s="36"/>
      <c r="I138" s="395"/>
      <c r="J138" s="36"/>
      <c r="K138" s="36"/>
      <c r="L138" s="396"/>
      <c r="M138" s="36" t="str">
        <f t="shared" ref="M138:M145" si="10">SUM(E138:K138)</f>
        <v>0</v>
      </c>
      <c r="N138" s="36"/>
      <c r="O138" s="36"/>
    </row>
    <row r="139" ht="38.25" customHeight="1">
      <c r="B139" s="56"/>
      <c r="C139" s="36"/>
      <c r="D139" s="36"/>
      <c r="E139" s="36"/>
      <c r="F139" s="36"/>
      <c r="G139" s="36"/>
      <c r="H139" s="36"/>
      <c r="I139" s="395"/>
      <c r="J139" s="36"/>
      <c r="K139" s="36"/>
      <c r="L139" s="36"/>
      <c r="M139" s="36" t="str">
        <f t="shared" si="10"/>
        <v>0</v>
      </c>
      <c r="N139" s="36"/>
      <c r="O139" s="36"/>
    </row>
    <row r="140" ht="42.0" customHeight="1">
      <c r="B140" s="56"/>
      <c r="C140" s="36"/>
      <c r="D140" s="36"/>
      <c r="E140" s="36"/>
      <c r="F140" s="36"/>
      <c r="G140" s="36"/>
      <c r="H140" s="36"/>
      <c r="I140" s="395"/>
      <c r="J140" s="36"/>
      <c r="K140" s="36"/>
      <c r="L140" s="36"/>
      <c r="M140" s="36" t="str">
        <f t="shared" si="10"/>
        <v>0</v>
      </c>
      <c r="N140" s="36"/>
      <c r="O140" s="36"/>
    </row>
    <row r="141" ht="45.0" customHeight="1">
      <c r="B141" s="56"/>
      <c r="C141" s="36"/>
      <c r="D141" s="36"/>
      <c r="E141" s="36"/>
      <c r="F141" s="36"/>
      <c r="G141" s="36"/>
      <c r="H141" s="36"/>
      <c r="I141" s="395"/>
      <c r="J141" s="36"/>
      <c r="K141" s="36"/>
      <c r="L141" s="36"/>
      <c r="M141" s="36" t="str">
        <f t="shared" si="10"/>
        <v>0</v>
      </c>
      <c r="N141" s="36"/>
      <c r="O141" s="36"/>
    </row>
    <row r="142" ht="43.5" customHeight="1">
      <c r="B142" s="56"/>
      <c r="C142" s="36"/>
      <c r="D142" s="36"/>
      <c r="E142" s="36"/>
      <c r="F142" s="36"/>
      <c r="G142" s="36"/>
      <c r="H142" s="36"/>
      <c r="I142" s="395"/>
      <c r="J142" s="36"/>
      <c r="K142" s="36"/>
      <c r="L142" s="36"/>
      <c r="M142" s="36" t="str">
        <f t="shared" si="10"/>
        <v>0</v>
      </c>
      <c r="N142" s="36"/>
      <c r="O142" s="36"/>
    </row>
    <row r="143" ht="42.0" customHeight="1">
      <c r="B143" s="56"/>
      <c r="C143" s="36"/>
      <c r="D143" s="36"/>
      <c r="E143" s="36"/>
      <c r="F143" s="36"/>
      <c r="G143" s="36"/>
      <c r="H143" s="36"/>
      <c r="I143" s="395"/>
      <c r="J143" s="36"/>
      <c r="K143" s="36"/>
      <c r="L143" s="36"/>
      <c r="M143" s="36" t="str">
        <f t="shared" si="10"/>
        <v>0</v>
      </c>
      <c r="N143" s="36"/>
      <c r="O143" s="36"/>
    </row>
    <row r="144" ht="51.0" customHeight="1">
      <c r="B144" s="56"/>
      <c r="C144" s="36"/>
      <c r="D144" s="36"/>
      <c r="E144" s="36"/>
      <c r="F144" s="36"/>
      <c r="G144" s="36"/>
      <c r="H144" s="36"/>
      <c r="I144" s="395"/>
      <c r="J144" s="36"/>
      <c r="K144" s="36"/>
      <c r="L144" s="36"/>
      <c r="M144" s="36" t="str">
        <f t="shared" si="10"/>
        <v>0</v>
      </c>
      <c r="N144" s="36"/>
      <c r="O144" s="36"/>
    </row>
    <row r="145" ht="49.5" customHeight="1">
      <c r="B145" s="8"/>
      <c r="C145" s="36"/>
      <c r="D145" s="36"/>
      <c r="E145" s="36"/>
      <c r="F145" s="36"/>
      <c r="G145" s="36"/>
      <c r="H145" s="36"/>
      <c r="I145" s="395"/>
      <c r="J145" s="36"/>
      <c r="K145" s="36"/>
      <c r="L145" s="36"/>
      <c r="M145" s="36" t="str">
        <f t="shared" si="10"/>
        <v>0</v>
      </c>
      <c r="N145" s="36"/>
      <c r="O145" s="36"/>
    </row>
    <row r="146" ht="15.75" customHeight="1">
      <c r="C146" s="386"/>
      <c r="D146" s="386"/>
      <c r="E146" s="408"/>
      <c r="F146" s="408"/>
      <c r="G146" s="408"/>
      <c r="H146" s="408"/>
      <c r="I146" s="408"/>
      <c r="J146" s="408"/>
      <c r="K146" s="408"/>
      <c r="L146" s="386"/>
    </row>
    <row r="147">
      <c r="B147" s="384" t="s">
        <v>161</v>
      </c>
      <c r="C147" s="77"/>
      <c r="D147" s="77"/>
      <c r="E147" s="77"/>
      <c r="F147" s="77"/>
      <c r="G147" s="77"/>
      <c r="H147" s="77"/>
      <c r="I147" s="77"/>
      <c r="J147" s="77"/>
      <c r="K147" s="77"/>
      <c r="L147" s="77"/>
      <c r="M147" s="77"/>
      <c r="N147" s="77"/>
      <c r="O147" s="78"/>
    </row>
    <row r="148">
      <c r="B148" s="190"/>
      <c r="O148" s="198"/>
    </row>
    <row r="149" ht="15.75" customHeight="1">
      <c r="B149" s="99"/>
      <c r="C149" s="100"/>
      <c r="D149" s="100"/>
      <c r="E149" s="100"/>
      <c r="F149" s="100"/>
      <c r="G149" s="100"/>
      <c r="H149" s="100"/>
      <c r="I149" s="100"/>
      <c r="J149" s="100"/>
      <c r="K149" s="100"/>
      <c r="L149" s="100"/>
      <c r="M149" s="100"/>
      <c r="N149" s="100"/>
      <c r="O149" s="101"/>
    </row>
    <row r="150" ht="49.5" customHeight="1">
      <c r="B150" s="387" t="s">
        <v>424</v>
      </c>
      <c r="C150" s="388" t="s">
        <v>126</v>
      </c>
      <c r="D150" s="388" t="s">
        <v>425</v>
      </c>
      <c r="E150" s="389" t="s">
        <v>426</v>
      </c>
      <c r="F150" s="3"/>
      <c r="G150" s="3"/>
      <c r="H150" s="3"/>
      <c r="I150" s="3"/>
      <c r="J150" s="3"/>
      <c r="K150" s="300"/>
      <c r="L150" s="388" t="s">
        <v>427</v>
      </c>
      <c r="M150" s="387" t="s">
        <v>428</v>
      </c>
      <c r="N150" s="387" t="s">
        <v>429</v>
      </c>
      <c r="O150" s="387" t="s">
        <v>430</v>
      </c>
    </row>
    <row r="151" ht="72.75" customHeight="1">
      <c r="B151" s="8"/>
      <c r="C151" s="8"/>
      <c r="D151" s="8"/>
      <c r="E151" s="392" t="s">
        <v>432</v>
      </c>
      <c r="F151" s="392" t="s">
        <v>433</v>
      </c>
      <c r="G151" s="392" t="s">
        <v>492</v>
      </c>
      <c r="H151" s="392" t="s">
        <v>493</v>
      </c>
      <c r="I151" s="392" t="s">
        <v>494</v>
      </c>
      <c r="J151" s="392" t="s">
        <v>495</v>
      </c>
      <c r="K151" s="392" t="s">
        <v>496</v>
      </c>
      <c r="L151" s="8"/>
      <c r="M151" s="8"/>
      <c r="N151" s="8"/>
      <c r="O151" s="8"/>
    </row>
    <row r="152" ht="51.0" customHeight="1">
      <c r="B152" s="393">
        <v>11.0</v>
      </c>
      <c r="C152" s="36"/>
      <c r="D152" s="36"/>
      <c r="E152" s="36"/>
      <c r="F152" s="36"/>
      <c r="G152" s="36"/>
      <c r="H152" s="36"/>
      <c r="I152" s="395"/>
      <c r="J152" s="36"/>
      <c r="K152" s="36"/>
      <c r="L152" s="396"/>
      <c r="M152" s="36" t="str">
        <f t="shared" ref="M152:M159" si="11">SUM(E152:K152)</f>
        <v>0</v>
      </c>
      <c r="N152" s="36"/>
      <c r="O152" s="36"/>
    </row>
    <row r="153" ht="44.25" customHeight="1">
      <c r="B153" s="56"/>
      <c r="C153" s="36"/>
      <c r="D153" s="36"/>
      <c r="E153" s="36"/>
      <c r="F153" s="36"/>
      <c r="G153" s="36"/>
      <c r="H153" s="36"/>
      <c r="I153" s="395"/>
      <c r="J153" s="36"/>
      <c r="K153" s="36"/>
      <c r="L153" s="36"/>
      <c r="M153" s="36" t="str">
        <f t="shared" si="11"/>
        <v>0</v>
      </c>
      <c r="N153" s="36"/>
      <c r="O153" s="36"/>
    </row>
    <row r="154" ht="40.5" customHeight="1">
      <c r="B154" s="56"/>
      <c r="C154" s="36"/>
      <c r="D154" s="36"/>
      <c r="E154" s="36"/>
      <c r="F154" s="36"/>
      <c r="G154" s="36"/>
      <c r="H154" s="36"/>
      <c r="I154" s="395"/>
      <c r="J154" s="36"/>
      <c r="K154" s="36"/>
      <c r="L154" s="36"/>
      <c r="M154" s="36" t="str">
        <f t="shared" si="11"/>
        <v>0</v>
      </c>
      <c r="N154" s="36"/>
      <c r="O154" s="36"/>
    </row>
    <row r="155" ht="39.75" customHeight="1">
      <c r="B155" s="56"/>
      <c r="C155" s="36"/>
      <c r="D155" s="36"/>
      <c r="E155" s="36"/>
      <c r="F155" s="36"/>
      <c r="G155" s="36"/>
      <c r="H155" s="36"/>
      <c r="I155" s="395"/>
      <c r="J155" s="36"/>
      <c r="K155" s="36"/>
      <c r="L155" s="36"/>
      <c r="M155" s="36" t="str">
        <f t="shared" si="11"/>
        <v>0</v>
      </c>
      <c r="N155" s="36"/>
      <c r="O155" s="36"/>
    </row>
    <row r="156" ht="44.25" customHeight="1">
      <c r="B156" s="56"/>
      <c r="C156" s="36"/>
      <c r="D156" s="36"/>
      <c r="E156" s="36"/>
      <c r="F156" s="36"/>
      <c r="G156" s="36"/>
      <c r="H156" s="36"/>
      <c r="I156" s="395"/>
      <c r="J156" s="36"/>
      <c r="K156" s="36"/>
      <c r="L156" s="36"/>
      <c r="M156" s="36" t="str">
        <f t="shared" si="11"/>
        <v>0</v>
      </c>
      <c r="N156" s="36"/>
      <c r="O156" s="36"/>
    </row>
    <row r="157" ht="51.75" customHeight="1">
      <c r="B157" s="56"/>
      <c r="C157" s="36"/>
      <c r="D157" s="36"/>
      <c r="E157" s="36"/>
      <c r="F157" s="36"/>
      <c r="G157" s="36"/>
      <c r="H157" s="36"/>
      <c r="I157" s="395"/>
      <c r="J157" s="36"/>
      <c r="K157" s="36"/>
      <c r="L157" s="36"/>
      <c r="M157" s="36" t="str">
        <f t="shared" si="11"/>
        <v>0</v>
      </c>
      <c r="N157" s="36"/>
      <c r="O157" s="36"/>
    </row>
    <row r="158" ht="41.25" customHeight="1">
      <c r="B158" s="56"/>
      <c r="C158" s="36"/>
      <c r="D158" s="36"/>
      <c r="E158" s="36"/>
      <c r="F158" s="36"/>
      <c r="G158" s="36"/>
      <c r="H158" s="36"/>
      <c r="I158" s="395"/>
      <c r="J158" s="36"/>
      <c r="K158" s="36"/>
      <c r="L158" s="36"/>
      <c r="M158" s="36" t="str">
        <f t="shared" si="11"/>
        <v>0</v>
      </c>
      <c r="N158" s="36"/>
      <c r="O158" s="36"/>
    </row>
    <row r="159" ht="48.0" customHeight="1">
      <c r="B159" s="8"/>
      <c r="C159" s="36"/>
      <c r="D159" s="36"/>
      <c r="E159" s="36"/>
      <c r="F159" s="36"/>
      <c r="G159" s="36"/>
      <c r="H159" s="36"/>
      <c r="I159" s="395"/>
      <c r="J159" s="36"/>
      <c r="K159" s="36"/>
      <c r="L159" s="36"/>
      <c r="M159" s="36" t="str">
        <f t="shared" si="11"/>
        <v>0</v>
      </c>
      <c r="N159" s="36"/>
      <c r="O159" s="36"/>
    </row>
    <row r="160" ht="15.75" customHeight="1">
      <c r="C160" s="386"/>
      <c r="D160" s="386"/>
      <c r="E160" s="408"/>
      <c r="F160" s="408"/>
      <c r="G160" s="408"/>
      <c r="H160" s="408"/>
      <c r="I160" s="408"/>
      <c r="J160" s="408"/>
      <c r="K160" s="408"/>
      <c r="L160" s="386"/>
    </row>
    <row r="161" ht="15.75" customHeight="1">
      <c r="C161" s="386"/>
      <c r="D161" s="386"/>
      <c r="E161" s="408"/>
      <c r="F161" s="408"/>
      <c r="G161" s="408"/>
      <c r="H161" s="408"/>
      <c r="I161" s="408"/>
      <c r="J161" s="408"/>
      <c r="K161" s="408"/>
      <c r="L161" s="386"/>
    </row>
    <row r="162" ht="29.25" customHeight="1">
      <c r="B162" s="384" t="s">
        <v>161</v>
      </c>
      <c r="C162" s="77"/>
      <c r="D162" s="77"/>
      <c r="E162" s="77"/>
      <c r="F162" s="77"/>
      <c r="G162" s="77"/>
      <c r="H162" s="77"/>
      <c r="I162" s="77"/>
      <c r="J162" s="77"/>
      <c r="K162" s="77"/>
      <c r="L162" s="77"/>
      <c r="M162" s="77"/>
      <c r="N162" s="77"/>
      <c r="O162" s="78"/>
    </row>
    <row r="163">
      <c r="B163" s="190"/>
      <c r="O163" s="198"/>
    </row>
    <row r="164" ht="23.25" customHeight="1">
      <c r="B164" s="99"/>
      <c r="C164" s="100"/>
      <c r="D164" s="100"/>
      <c r="E164" s="100"/>
      <c r="F164" s="100"/>
      <c r="G164" s="100"/>
      <c r="H164" s="100"/>
      <c r="I164" s="100"/>
      <c r="J164" s="100"/>
      <c r="K164" s="100"/>
      <c r="L164" s="100"/>
      <c r="M164" s="100"/>
      <c r="N164" s="100"/>
      <c r="O164" s="101"/>
    </row>
    <row r="165" ht="45.0" customHeight="1">
      <c r="B165" s="387" t="s">
        <v>424</v>
      </c>
      <c r="C165" s="388" t="s">
        <v>126</v>
      </c>
      <c r="D165" s="388" t="s">
        <v>425</v>
      </c>
      <c r="E165" s="389" t="s">
        <v>426</v>
      </c>
      <c r="F165" s="3"/>
      <c r="G165" s="3"/>
      <c r="H165" s="3"/>
      <c r="I165" s="3"/>
      <c r="J165" s="3"/>
      <c r="K165" s="300"/>
      <c r="L165" s="388" t="s">
        <v>427</v>
      </c>
      <c r="M165" s="387" t="s">
        <v>428</v>
      </c>
      <c r="N165" s="387" t="s">
        <v>429</v>
      </c>
      <c r="O165" s="387" t="s">
        <v>430</v>
      </c>
    </row>
    <row r="166" ht="15.75" customHeight="1">
      <c r="B166" s="8"/>
      <c r="C166" s="8"/>
      <c r="D166" s="8"/>
      <c r="E166" s="392" t="s">
        <v>432</v>
      </c>
      <c r="F166" s="392" t="s">
        <v>433</v>
      </c>
      <c r="G166" s="392" t="s">
        <v>497</v>
      </c>
      <c r="H166" s="392" t="s">
        <v>498</v>
      </c>
      <c r="I166" s="392" t="s">
        <v>499</v>
      </c>
      <c r="J166" s="392" t="s">
        <v>500</v>
      </c>
      <c r="K166" s="392" t="s">
        <v>501</v>
      </c>
      <c r="L166" s="8"/>
      <c r="M166" s="8"/>
      <c r="N166" s="8"/>
      <c r="O166" s="8"/>
    </row>
    <row r="167" ht="45.75" customHeight="1">
      <c r="B167" s="393">
        <v>12.0</v>
      </c>
      <c r="C167" s="36"/>
      <c r="D167" s="36"/>
      <c r="E167" s="36"/>
      <c r="F167" s="36"/>
      <c r="G167" s="36"/>
      <c r="H167" s="36"/>
      <c r="I167" s="395"/>
      <c r="J167" s="36"/>
      <c r="K167" s="36"/>
      <c r="L167" s="396"/>
      <c r="M167" s="36" t="str">
        <f t="shared" ref="M167:M174" si="12">SUM(E167:K167)</f>
        <v>0</v>
      </c>
      <c r="N167" s="36"/>
      <c r="O167" s="36"/>
    </row>
    <row r="168" ht="45.75" customHeight="1">
      <c r="B168" s="56"/>
      <c r="C168" s="36"/>
      <c r="D168" s="36"/>
      <c r="E168" s="36"/>
      <c r="F168" s="36"/>
      <c r="G168" s="36"/>
      <c r="H168" s="36"/>
      <c r="I168" s="395"/>
      <c r="J168" s="36"/>
      <c r="K168" s="36"/>
      <c r="L168" s="36"/>
      <c r="M168" s="36" t="str">
        <f t="shared" si="12"/>
        <v>0</v>
      </c>
      <c r="N168" s="36"/>
      <c r="O168" s="36"/>
    </row>
    <row r="169" ht="45.0" customHeight="1">
      <c r="B169" s="56"/>
      <c r="C169" s="36"/>
      <c r="D169" s="36"/>
      <c r="E169" s="36"/>
      <c r="F169" s="36"/>
      <c r="G169" s="36"/>
      <c r="H169" s="36"/>
      <c r="I169" s="395"/>
      <c r="J169" s="36"/>
      <c r="K169" s="36"/>
      <c r="L169" s="36"/>
      <c r="M169" s="36" t="str">
        <f t="shared" si="12"/>
        <v>0</v>
      </c>
      <c r="N169" s="36"/>
      <c r="O169" s="36"/>
    </row>
    <row r="170" ht="40.5" customHeight="1">
      <c r="B170" s="56"/>
      <c r="C170" s="36"/>
      <c r="D170" s="36"/>
      <c r="E170" s="36"/>
      <c r="F170" s="36"/>
      <c r="G170" s="36"/>
      <c r="H170" s="36"/>
      <c r="I170" s="395"/>
      <c r="J170" s="36"/>
      <c r="K170" s="36"/>
      <c r="L170" s="36"/>
      <c r="M170" s="36" t="str">
        <f t="shared" si="12"/>
        <v>0</v>
      </c>
      <c r="N170" s="36"/>
      <c r="O170" s="36"/>
    </row>
    <row r="171" ht="39.75" customHeight="1">
      <c r="B171" s="56"/>
      <c r="C171" s="36"/>
      <c r="D171" s="36"/>
      <c r="E171" s="36"/>
      <c r="F171" s="36"/>
      <c r="G171" s="36"/>
      <c r="H171" s="36"/>
      <c r="I171" s="395"/>
      <c r="J171" s="36"/>
      <c r="K171" s="36"/>
      <c r="L171" s="36"/>
      <c r="M171" s="36" t="str">
        <f t="shared" si="12"/>
        <v>0</v>
      </c>
      <c r="N171" s="36"/>
      <c r="O171" s="36"/>
    </row>
    <row r="172" ht="49.5" customHeight="1">
      <c r="B172" s="56"/>
      <c r="C172" s="36"/>
      <c r="D172" s="36"/>
      <c r="E172" s="36"/>
      <c r="F172" s="36"/>
      <c r="G172" s="36"/>
      <c r="H172" s="36"/>
      <c r="I172" s="395"/>
      <c r="J172" s="36"/>
      <c r="K172" s="36"/>
      <c r="L172" s="36"/>
      <c r="M172" s="36" t="str">
        <f t="shared" si="12"/>
        <v>0</v>
      </c>
      <c r="N172" s="36"/>
      <c r="O172" s="36"/>
    </row>
    <row r="173" ht="57.0" customHeight="1">
      <c r="B173" s="56"/>
      <c r="C173" s="36"/>
      <c r="D173" s="36"/>
      <c r="E173" s="36"/>
      <c r="F173" s="36"/>
      <c r="G173" s="36"/>
      <c r="H173" s="36"/>
      <c r="I173" s="395"/>
      <c r="J173" s="36"/>
      <c r="K173" s="36"/>
      <c r="L173" s="36"/>
      <c r="M173" s="36" t="str">
        <f t="shared" si="12"/>
        <v>0</v>
      </c>
      <c r="N173" s="36"/>
      <c r="O173" s="36"/>
    </row>
    <row r="174" ht="42.0" customHeight="1">
      <c r="B174" s="8"/>
      <c r="C174" s="36"/>
      <c r="D174" s="36"/>
      <c r="E174" s="36"/>
      <c r="F174" s="36"/>
      <c r="G174" s="36"/>
      <c r="H174" s="36"/>
      <c r="I174" s="395"/>
      <c r="J174" s="36"/>
      <c r="K174" s="36"/>
      <c r="L174" s="36"/>
      <c r="M174" s="36" t="str">
        <f t="shared" si="12"/>
        <v>0</v>
      </c>
      <c r="N174" s="36"/>
      <c r="O174" s="36"/>
    </row>
    <row r="175" ht="49.5" customHeight="1">
      <c r="C175" s="410"/>
      <c r="D175" s="410"/>
      <c r="E175" s="411"/>
      <c r="F175" s="411"/>
      <c r="G175" s="411"/>
      <c r="H175" s="411"/>
      <c r="I175" s="411"/>
      <c r="J175" s="411"/>
      <c r="K175" s="411"/>
      <c r="L175" s="410"/>
    </row>
    <row r="176" ht="15.75" customHeight="1">
      <c r="C176" s="386"/>
      <c r="D176" s="386"/>
      <c r="E176" s="408"/>
      <c r="F176" s="408"/>
      <c r="G176" s="408"/>
      <c r="H176" s="408"/>
      <c r="I176" s="408"/>
      <c r="J176" s="408"/>
      <c r="K176" s="408"/>
      <c r="L176" s="409"/>
    </row>
    <row r="177" ht="15.75" customHeight="1">
      <c r="C177" s="386"/>
      <c r="D177" s="386"/>
      <c r="E177" s="408"/>
      <c r="F177" s="408"/>
      <c r="G177" s="408"/>
      <c r="H177" s="408"/>
      <c r="I177" s="408"/>
      <c r="J177" s="408"/>
      <c r="K177" s="408"/>
      <c r="L177" s="386"/>
    </row>
    <row r="178" ht="15.75" customHeight="1">
      <c r="C178" s="386"/>
      <c r="D178" s="386"/>
      <c r="E178" s="408"/>
      <c r="F178" s="408"/>
      <c r="G178" s="408"/>
      <c r="H178" s="408"/>
      <c r="I178" s="408"/>
      <c r="J178" s="408"/>
      <c r="K178" s="408"/>
      <c r="L178" s="386"/>
    </row>
    <row r="179" ht="15.75" customHeight="1">
      <c r="C179" s="386"/>
      <c r="D179" s="386"/>
      <c r="E179" s="408"/>
      <c r="F179" s="408"/>
      <c r="G179" s="408"/>
      <c r="H179" s="408"/>
      <c r="I179" s="408"/>
      <c r="J179" s="408"/>
      <c r="K179" s="408"/>
      <c r="L179" s="386"/>
    </row>
    <row r="180" ht="15.75" customHeight="1">
      <c r="C180" s="386"/>
      <c r="D180" s="386"/>
      <c r="E180" s="408"/>
      <c r="F180" s="408"/>
      <c r="G180" s="408"/>
      <c r="H180" s="408"/>
      <c r="I180" s="408"/>
      <c r="J180" s="408"/>
      <c r="K180" s="408"/>
      <c r="L180" s="386"/>
    </row>
    <row r="181" ht="15.75" customHeight="1">
      <c r="C181" s="386"/>
      <c r="D181" s="386"/>
      <c r="E181" s="408"/>
      <c r="F181" s="408"/>
      <c r="G181" s="408"/>
      <c r="H181" s="408"/>
      <c r="I181" s="408"/>
      <c r="J181" s="408"/>
      <c r="K181" s="408"/>
      <c r="L181" s="386"/>
    </row>
    <row r="182" ht="15.75" customHeight="1">
      <c r="C182" s="386"/>
      <c r="D182" s="386"/>
      <c r="E182" s="408"/>
      <c r="F182" s="408"/>
      <c r="G182" s="408"/>
      <c r="H182" s="408"/>
      <c r="I182" s="408"/>
      <c r="J182" s="408"/>
      <c r="K182" s="408"/>
      <c r="L182" s="386"/>
    </row>
    <row r="183" ht="15.75" customHeight="1">
      <c r="C183" s="386"/>
      <c r="D183" s="386"/>
      <c r="E183" s="408"/>
      <c r="F183" s="408"/>
      <c r="G183" s="408"/>
      <c r="H183" s="408"/>
      <c r="I183" s="408"/>
      <c r="J183" s="408"/>
      <c r="K183" s="408"/>
      <c r="L183" s="386"/>
    </row>
    <row r="184" ht="30.75" customHeight="1">
      <c r="C184" s="386"/>
      <c r="D184" s="386"/>
      <c r="E184" s="386"/>
      <c r="F184" s="386"/>
      <c r="G184" s="386"/>
      <c r="H184" s="386"/>
      <c r="I184" s="386"/>
      <c r="J184" s="386"/>
      <c r="K184" s="386"/>
      <c r="L184" s="386"/>
    </row>
    <row r="185" ht="15.75" customHeight="1">
      <c r="C185" s="410"/>
      <c r="D185" s="410"/>
      <c r="E185" s="411"/>
      <c r="F185" s="411"/>
      <c r="G185" s="411"/>
      <c r="H185" s="411"/>
      <c r="I185" s="411"/>
      <c r="J185" s="411"/>
      <c r="K185" s="411"/>
      <c r="L185" s="410"/>
    </row>
    <row r="186" ht="15.75" customHeight="1">
      <c r="C186" s="410"/>
      <c r="D186" s="410"/>
      <c r="E186" s="411"/>
      <c r="F186" s="411"/>
      <c r="G186" s="411"/>
      <c r="H186" s="411"/>
      <c r="I186" s="411"/>
      <c r="J186" s="411"/>
      <c r="K186" s="411"/>
      <c r="L186" s="410"/>
    </row>
    <row r="187" ht="15.75" customHeight="1">
      <c r="C187" s="386"/>
      <c r="D187" s="386"/>
      <c r="E187" s="408"/>
      <c r="F187" s="408"/>
      <c r="G187" s="408"/>
      <c r="H187" s="408"/>
      <c r="I187" s="408"/>
      <c r="J187" s="408"/>
      <c r="K187" s="408"/>
      <c r="L187" s="409"/>
    </row>
    <row r="188" ht="15.75" customHeight="1">
      <c r="C188" s="386"/>
      <c r="D188" s="386"/>
      <c r="E188" s="408"/>
      <c r="F188" s="408"/>
      <c r="G188" s="408"/>
      <c r="H188" s="408"/>
      <c r="I188" s="408"/>
      <c r="J188" s="408"/>
      <c r="K188" s="408"/>
      <c r="L188" s="386"/>
    </row>
    <row r="189" ht="15.75" customHeight="1">
      <c r="C189" s="386"/>
      <c r="D189" s="386"/>
      <c r="E189" s="408"/>
      <c r="F189" s="408"/>
      <c r="G189" s="408"/>
      <c r="H189" s="408"/>
      <c r="I189" s="408"/>
      <c r="J189" s="408"/>
      <c r="K189" s="408"/>
      <c r="L189" s="386"/>
    </row>
    <row r="190" ht="15.75" customHeight="1">
      <c r="C190" s="386"/>
      <c r="D190" s="386"/>
      <c r="E190" s="408"/>
      <c r="F190" s="408"/>
      <c r="G190" s="408"/>
      <c r="H190" s="408"/>
      <c r="I190" s="408"/>
      <c r="J190" s="408"/>
      <c r="K190" s="408"/>
      <c r="L190" s="386"/>
    </row>
    <row r="191" ht="15.75" customHeight="1">
      <c r="C191" s="386"/>
      <c r="D191" s="386"/>
      <c r="E191" s="408"/>
      <c r="F191" s="408"/>
      <c r="G191" s="408"/>
      <c r="H191" s="408"/>
      <c r="I191" s="408"/>
      <c r="J191" s="408"/>
      <c r="K191" s="408"/>
      <c r="L191" s="386"/>
    </row>
    <row r="192" ht="15.75" customHeight="1">
      <c r="C192" s="386"/>
      <c r="D192" s="386"/>
      <c r="E192" s="408"/>
      <c r="F192" s="408"/>
      <c r="G192" s="408"/>
      <c r="H192" s="408"/>
      <c r="I192" s="408"/>
      <c r="J192" s="408"/>
      <c r="K192" s="408"/>
      <c r="L192" s="386"/>
    </row>
    <row r="193" ht="15.75" customHeight="1">
      <c r="C193" s="386"/>
      <c r="D193" s="386"/>
      <c r="E193" s="408"/>
      <c r="F193" s="408"/>
      <c r="G193" s="408"/>
      <c r="H193" s="408"/>
      <c r="I193" s="408"/>
      <c r="J193" s="408"/>
      <c r="K193" s="408"/>
      <c r="L193" s="386"/>
    </row>
    <row r="194" ht="15.75" customHeight="1">
      <c r="C194" s="386"/>
      <c r="D194" s="386"/>
      <c r="E194" s="408"/>
      <c r="F194" s="408"/>
      <c r="G194" s="408"/>
      <c r="H194" s="408"/>
      <c r="I194" s="408"/>
      <c r="J194" s="408"/>
      <c r="K194" s="408"/>
      <c r="L194" s="386"/>
    </row>
    <row r="195" ht="23.25" customHeight="1">
      <c r="C195" s="386"/>
      <c r="D195" s="386"/>
      <c r="E195" s="386"/>
      <c r="F195" s="386"/>
      <c r="G195" s="386"/>
      <c r="H195" s="386"/>
      <c r="I195" s="386"/>
      <c r="J195" s="386"/>
      <c r="K195" s="386"/>
      <c r="L195" s="386"/>
    </row>
    <row r="196" ht="15.75" customHeight="1">
      <c r="C196" s="410"/>
      <c r="D196" s="410"/>
      <c r="E196" s="411"/>
      <c r="F196" s="411"/>
      <c r="G196" s="411"/>
      <c r="H196" s="411"/>
      <c r="I196" s="411"/>
      <c r="J196" s="411"/>
      <c r="K196" s="411"/>
      <c r="L196" s="410"/>
    </row>
    <row r="197" ht="15.75" customHeight="1">
      <c r="C197" s="410"/>
      <c r="D197" s="410"/>
      <c r="E197" s="411"/>
      <c r="F197" s="411"/>
      <c r="G197" s="411"/>
      <c r="H197" s="411"/>
      <c r="I197" s="411"/>
      <c r="J197" s="411"/>
      <c r="K197" s="411"/>
      <c r="L197" s="410"/>
    </row>
    <row r="198" ht="15.75" customHeight="1">
      <c r="C198" s="386"/>
      <c r="D198" s="386"/>
      <c r="E198" s="408"/>
      <c r="F198" s="408"/>
      <c r="G198" s="408"/>
      <c r="H198" s="408"/>
      <c r="I198" s="408"/>
      <c r="J198" s="408"/>
      <c r="K198" s="408"/>
      <c r="L198" s="409"/>
    </row>
    <row r="199" ht="15.75" customHeight="1">
      <c r="C199" s="386"/>
      <c r="D199" s="386"/>
      <c r="E199" s="408"/>
      <c r="F199" s="408"/>
      <c r="G199" s="408"/>
      <c r="H199" s="408"/>
      <c r="I199" s="408"/>
      <c r="J199" s="408"/>
      <c r="K199" s="408"/>
      <c r="L199" s="386"/>
    </row>
    <row r="200" ht="15.75" customHeight="1">
      <c r="C200" s="386"/>
      <c r="D200" s="386"/>
      <c r="E200" s="408"/>
      <c r="F200" s="408"/>
      <c r="G200" s="408"/>
      <c r="H200" s="408"/>
      <c r="I200" s="408"/>
      <c r="J200" s="408"/>
      <c r="K200" s="408"/>
      <c r="L200" s="386"/>
    </row>
    <row r="201" ht="15.75" customHeight="1">
      <c r="C201" s="386"/>
      <c r="D201" s="386"/>
      <c r="E201" s="408"/>
      <c r="F201" s="408"/>
      <c r="G201" s="408"/>
      <c r="H201" s="408"/>
      <c r="I201" s="408"/>
      <c r="J201" s="408"/>
      <c r="K201" s="408"/>
      <c r="L201" s="386"/>
    </row>
    <row r="202" ht="15.75" customHeight="1">
      <c r="C202" s="386"/>
      <c r="D202" s="386"/>
      <c r="E202" s="408"/>
      <c r="F202" s="408"/>
      <c r="G202" s="408"/>
      <c r="H202" s="408"/>
      <c r="I202" s="408"/>
      <c r="J202" s="408"/>
      <c r="K202" s="408"/>
      <c r="L202" s="386"/>
    </row>
    <row r="203" ht="15.75" customHeight="1">
      <c r="C203" s="386"/>
      <c r="D203" s="386"/>
      <c r="E203" s="408"/>
      <c r="F203" s="408"/>
      <c r="G203" s="408"/>
      <c r="H203" s="408"/>
      <c r="I203" s="408"/>
      <c r="J203" s="408"/>
      <c r="K203" s="408"/>
      <c r="L203" s="386"/>
    </row>
    <row r="204" ht="15.75" customHeight="1">
      <c r="C204" s="386"/>
      <c r="D204" s="386"/>
      <c r="E204" s="408"/>
      <c r="F204" s="408"/>
      <c r="G204" s="408"/>
      <c r="H204" s="408"/>
      <c r="I204" s="408"/>
      <c r="J204" s="408"/>
      <c r="K204" s="408"/>
      <c r="L204" s="386"/>
    </row>
    <row r="205" ht="15.75" customHeight="1">
      <c r="C205" s="386"/>
      <c r="D205" s="386"/>
      <c r="E205" s="408"/>
      <c r="F205" s="408"/>
      <c r="G205" s="408"/>
      <c r="H205" s="408"/>
      <c r="I205" s="408"/>
      <c r="J205" s="408"/>
      <c r="K205" s="408"/>
      <c r="L205" s="386"/>
    </row>
    <row r="206" ht="25.5" customHeight="1">
      <c r="C206" s="386"/>
      <c r="D206" s="386"/>
      <c r="E206" s="386"/>
      <c r="F206" s="386"/>
      <c r="G206" s="386"/>
      <c r="H206" s="386"/>
      <c r="I206" s="386"/>
      <c r="J206" s="386"/>
      <c r="K206" s="386"/>
      <c r="L206" s="386"/>
    </row>
    <row r="207" ht="15.75" customHeight="1">
      <c r="C207" s="410"/>
      <c r="D207" s="410"/>
      <c r="E207" s="411"/>
      <c r="F207" s="411"/>
      <c r="G207" s="411"/>
      <c r="H207" s="411"/>
      <c r="I207" s="411"/>
      <c r="J207" s="411"/>
      <c r="K207" s="411"/>
      <c r="L207" s="410"/>
    </row>
    <row r="208" ht="15.75" customHeight="1">
      <c r="C208" s="410"/>
      <c r="D208" s="410"/>
      <c r="E208" s="411"/>
      <c r="F208" s="411"/>
      <c r="G208" s="411"/>
      <c r="H208" s="411"/>
      <c r="I208" s="411"/>
      <c r="J208" s="411"/>
      <c r="K208" s="411"/>
      <c r="L208" s="410"/>
    </row>
    <row r="209" ht="15.75" customHeight="1">
      <c r="C209" s="386"/>
      <c r="D209" s="386"/>
      <c r="E209" s="408"/>
      <c r="F209" s="408"/>
      <c r="G209" s="408"/>
      <c r="H209" s="408"/>
      <c r="I209" s="408"/>
      <c r="J209" s="408"/>
      <c r="K209" s="408"/>
      <c r="L209" s="409"/>
    </row>
    <row r="210" ht="15.75" customHeight="1">
      <c r="C210" s="386"/>
      <c r="D210" s="386"/>
      <c r="E210" s="408"/>
      <c r="F210" s="408"/>
      <c r="G210" s="408"/>
      <c r="H210" s="408"/>
      <c r="I210" s="408"/>
      <c r="J210" s="408"/>
      <c r="K210" s="408"/>
      <c r="L210" s="386"/>
    </row>
    <row r="211" ht="15.75" customHeight="1">
      <c r="C211" s="386"/>
      <c r="D211" s="386"/>
      <c r="E211" s="408"/>
      <c r="F211" s="408"/>
      <c r="G211" s="408"/>
      <c r="H211" s="408"/>
      <c r="I211" s="408"/>
      <c r="J211" s="408"/>
      <c r="K211" s="408"/>
      <c r="L211" s="386"/>
    </row>
    <row r="212" ht="15.75" customHeight="1">
      <c r="C212" s="386"/>
      <c r="D212" s="386"/>
      <c r="E212" s="408"/>
      <c r="F212" s="408"/>
      <c r="G212" s="408"/>
      <c r="H212" s="408"/>
      <c r="I212" s="408"/>
      <c r="J212" s="408"/>
      <c r="K212" s="408"/>
      <c r="L212" s="386"/>
    </row>
    <row r="213" ht="15.75" customHeight="1">
      <c r="C213" s="386"/>
      <c r="D213" s="386"/>
      <c r="E213" s="408"/>
      <c r="F213" s="408"/>
      <c r="G213" s="408"/>
      <c r="H213" s="408"/>
      <c r="I213" s="408"/>
      <c r="J213" s="408"/>
      <c r="K213" s="408"/>
      <c r="L213" s="386"/>
    </row>
    <row r="214" ht="15.75" customHeight="1">
      <c r="C214" s="386"/>
      <c r="D214" s="386"/>
      <c r="E214" s="408"/>
      <c r="F214" s="408"/>
      <c r="G214" s="408"/>
      <c r="H214" s="408"/>
      <c r="I214" s="408"/>
      <c r="J214" s="408"/>
      <c r="K214" s="408"/>
      <c r="L214" s="386"/>
    </row>
    <row r="215" ht="15.75" customHeight="1">
      <c r="C215" s="386"/>
      <c r="D215" s="386"/>
      <c r="E215" s="408"/>
      <c r="F215" s="408"/>
      <c r="G215" s="408"/>
      <c r="H215" s="408"/>
      <c r="I215" s="408"/>
      <c r="J215" s="408"/>
      <c r="K215" s="408"/>
      <c r="L215" s="386"/>
    </row>
    <row r="216" ht="15.75" customHeight="1">
      <c r="C216" s="386"/>
      <c r="D216" s="386"/>
      <c r="E216" s="408"/>
      <c r="F216" s="408"/>
      <c r="G216" s="408"/>
      <c r="H216" s="408"/>
      <c r="I216" s="408"/>
      <c r="J216" s="408"/>
      <c r="K216" s="408"/>
      <c r="L216" s="386"/>
    </row>
    <row r="217" ht="30.0" customHeight="1">
      <c r="C217" s="412"/>
      <c r="D217" s="413"/>
      <c r="E217" s="413"/>
      <c r="F217" s="413"/>
      <c r="G217" s="413"/>
      <c r="H217" s="413"/>
      <c r="I217" s="413"/>
      <c r="J217" s="413"/>
      <c r="K217" s="414"/>
      <c r="L217" s="415"/>
    </row>
  </sheetData>
  <mergeCells count="124">
    <mergeCell ref="C52:C53"/>
    <mergeCell ref="C122:C123"/>
    <mergeCell ref="C165:C166"/>
    <mergeCell ref="C66:C67"/>
    <mergeCell ref="C80:C81"/>
    <mergeCell ref="C108:C109"/>
    <mergeCell ref="C94:C95"/>
    <mergeCell ref="C23:C24"/>
    <mergeCell ref="B37:B38"/>
    <mergeCell ref="B39:B46"/>
    <mergeCell ref="B52:B53"/>
    <mergeCell ref="C37:C38"/>
    <mergeCell ref="B23:B24"/>
    <mergeCell ref="B25:B32"/>
    <mergeCell ref="B96:B103"/>
    <mergeCell ref="B108:B109"/>
    <mergeCell ref="B110:B117"/>
    <mergeCell ref="B122:B123"/>
    <mergeCell ref="B124:B131"/>
    <mergeCell ref="B138:B145"/>
    <mergeCell ref="B54:B61"/>
    <mergeCell ref="B66:B67"/>
    <mergeCell ref="B68:B75"/>
    <mergeCell ref="B80:B81"/>
    <mergeCell ref="B82:B89"/>
    <mergeCell ref="B94:B95"/>
    <mergeCell ref="B167:B174"/>
    <mergeCell ref="C19:K19"/>
    <mergeCell ref="B20:O22"/>
    <mergeCell ref="Q14:S14"/>
    <mergeCell ref="E23:K23"/>
    <mergeCell ref="L23:L24"/>
    <mergeCell ref="M23:M24"/>
    <mergeCell ref="O23:O24"/>
    <mergeCell ref="N23:N24"/>
    <mergeCell ref="B11:B18"/>
    <mergeCell ref="C136:C137"/>
    <mergeCell ref="B133:O135"/>
    <mergeCell ref="N136:N137"/>
    <mergeCell ref="O136:O137"/>
    <mergeCell ref="C150:C151"/>
    <mergeCell ref="N150:N151"/>
    <mergeCell ref="E165:K165"/>
    <mergeCell ref="B162:O164"/>
    <mergeCell ref="L165:L166"/>
    <mergeCell ref="B152:B159"/>
    <mergeCell ref="B165:B166"/>
    <mergeCell ref="B150:B151"/>
    <mergeCell ref="B136:B137"/>
    <mergeCell ref="B147:O149"/>
    <mergeCell ref="O150:O151"/>
    <mergeCell ref="D37:D38"/>
    <mergeCell ref="D66:D67"/>
    <mergeCell ref="L80:L81"/>
    <mergeCell ref="L94:L95"/>
    <mergeCell ref="D23:D24"/>
    <mergeCell ref="M80:M81"/>
    <mergeCell ref="E37:K37"/>
    <mergeCell ref="E150:K150"/>
    <mergeCell ref="M122:M123"/>
    <mergeCell ref="D122:D123"/>
    <mergeCell ref="E108:K108"/>
    <mergeCell ref="D80:D81"/>
    <mergeCell ref="E80:K80"/>
    <mergeCell ref="M150:M151"/>
    <mergeCell ref="M136:M137"/>
    <mergeCell ref="M165:M166"/>
    <mergeCell ref="D165:D166"/>
    <mergeCell ref="D150:D151"/>
    <mergeCell ref="E122:K122"/>
    <mergeCell ref="L122:L123"/>
    <mergeCell ref="E136:K136"/>
    <mergeCell ref="D136:D137"/>
    <mergeCell ref="L150:L151"/>
    <mergeCell ref="L136:L137"/>
    <mergeCell ref="E66:K66"/>
    <mergeCell ref="L66:L67"/>
    <mergeCell ref="L108:L109"/>
    <mergeCell ref="D108:D109"/>
    <mergeCell ref="M108:M109"/>
    <mergeCell ref="B119:O121"/>
    <mergeCell ref="N122:N123"/>
    <mergeCell ref="O122:O123"/>
    <mergeCell ref="B105:O107"/>
    <mergeCell ref="N108:N109"/>
    <mergeCell ref="O108:O109"/>
    <mergeCell ref="D52:D53"/>
    <mergeCell ref="E52:K52"/>
    <mergeCell ref="B49:O51"/>
    <mergeCell ref="B63:O65"/>
    <mergeCell ref="B34:O36"/>
    <mergeCell ref="N37:N38"/>
    <mergeCell ref="L37:L38"/>
    <mergeCell ref="M37:M38"/>
    <mergeCell ref="L52:L53"/>
    <mergeCell ref="M52:M53"/>
    <mergeCell ref="O37:O38"/>
    <mergeCell ref="N52:N53"/>
    <mergeCell ref="O52:O53"/>
    <mergeCell ref="E9:K9"/>
    <mergeCell ref="B9:B10"/>
    <mergeCell ref="D9:D10"/>
    <mergeCell ref="C9:C10"/>
    <mergeCell ref="R9:S11"/>
    <mergeCell ref="N9:N10"/>
    <mergeCell ref="O9:O10"/>
    <mergeCell ref="R3:S3"/>
    <mergeCell ref="M9:M10"/>
    <mergeCell ref="B6:O8"/>
    <mergeCell ref="L9:L10"/>
    <mergeCell ref="N165:N166"/>
    <mergeCell ref="O165:O166"/>
    <mergeCell ref="N94:N95"/>
    <mergeCell ref="O94:O95"/>
    <mergeCell ref="D94:D95"/>
    <mergeCell ref="E94:K94"/>
    <mergeCell ref="M94:M95"/>
    <mergeCell ref="M66:M67"/>
    <mergeCell ref="N66:N67"/>
    <mergeCell ref="O66:O67"/>
    <mergeCell ref="B77:O79"/>
    <mergeCell ref="N80:N81"/>
    <mergeCell ref="O80:O81"/>
    <mergeCell ref="B91:O93"/>
  </mergeCells>
  <dataValidations>
    <dataValidation type="list" allowBlank="1" showErrorMessage="1" sqref="K11:K18 K25:K32 K39:K46 K54:K61 K68:K75 K82:K89 K96:K103 K110:K117 K124:K131 K138:K145 K152:K159 K167:K174">
      <formula1>$AE$5:$AE$6</formula1>
    </dataValidation>
    <dataValidation type="list" allowBlank="1" showErrorMessage="1" sqref="F11:F18 F25:F32 F39:F46 F54:F61 F68:F75 F82:F89 F96:F103 F110:F117 F124:F131 F138:F145 F152:F159 F167:F174">
      <formula1>$AC$5:$AC$6</formula1>
    </dataValidation>
    <dataValidation type="list" allowBlank="1" showErrorMessage="1" sqref="C11:C18 C25:C32 C39:C48 C54:C62 C68:C75 C82:C90 C96:C104 C110:C117 C124:C132 C138:C146 C152:C161 C167:C174 C176:C183 C187:C194 C198:C205 C209:C216">
      <formula1>$AG$7:$AG$8</formula1>
    </dataValidation>
    <dataValidation type="list" allowBlank="1" showErrorMessage="1" sqref="E11:E18 G11:G18 I11:I18 E25:E32 G25:G32 I25:I32 E39:E46 G39:G46 I39:I46 E54:E61 G54:G61 I54:I61 E68:E75 G68:G75 I68:I75 E82:E89 G82:G89 I82:I89 E96:E103 G96:G103 I96:I103 E110:E117 G110:G117 I110:I117 E124:E131 G124:G131 I124:I131 E138:E145 G138:G145 I138:I145 E152:E159 G152:G159 I152:I159 E167:E174 G167:G174 I167:I174">
      <formula1>$AB$5:$AB$6</formula1>
    </dataValidation>
    <dataValidation type="list" allowBlank="1" showErrorMessage="1" sqref="H11:H18 J11:J18 H25:H32 J25:J32 H39:H46 J39:J46 H54:H61 J54:J61 H68:H75 J68:J75 H82:H89 J82:J89 H96:H103 J96:J103 H110:H117 J110:J117 H124:H131 J124:J131 H138:H145 J138:J145 H152:H159 J152:J159 H167:H174 J167:J174">
      <formula1>$AD$5:$AD$6</formula1>
    </dataValidation>
  </dataValidations>
  <printOptions/>
  <pageMargins bottom="0.75" footer="0.0" header="0.0" left="0.7" right="0.7" top="0.75"/>
  <pageSetup orientation="portrait"/>
  <drawing r:id="rId2"/>
  <legacyDrawing r:id="rId3"/>
</worksheet>
</file>

<file path=docProps/app.xml><?xml version="1.0" encoding="utf-8"?>
<Properties xmlns="http://schemas.openxmlformats.org/officeDocument/2006/extended-properties" xmlns:vt="http://schemas.openxmlformats.org/officeDocument/2006/docPropsVTypes">
  <ScaleCrop>false</ScaleCrop>
  <HeadingPairs>
    <vt:vector baseType="variant" size="4">
      <vt:variant>
        <vt:lpstr>Hojas de cálculo</vt:lpstr>
      </vt:variant>
      <vt:variant>
        <vt:i4>8</vt:i4>
      </vt:variant>
      <vt:variant>
        <vt:lpstr>Rangos con nombre</vt:lpstr>
      </vt:variant>
      <vt:variant>
        <vt:i4>3</vt:i4>
      </vt:variant>
    </vt:vector>
  </HeadingPairs>
  <TitlesOfParts>
    <vt:vector baseType="lpstr" size="11">
      <vt:lpstr>CONTEXTO ESTRATÉGICO</vt:lpstr>
      <vt:lpstr>CONTROL DE CAMBIOS</vt:lpstr>
      <vt:lpstr>MAPA DE RIESGOS</vt:lpstr>
      <vt:lpstr>CLASIFICACIÓN DEL RIESGO</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lication>Microsoft Excel</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2011-07-26T19:10:29Z</dcterms:created>
  <dc:creator>Viviana Poveda</dc:creator>
  <cp:lastModifiedBy>Henry Fernando Rincón Torres</cp:lastModifiedBy>
  <cp:lastPrinted>2015-03-17T20:47:38Z</cp:lastPrinted>
  <dcterms:modified xsi:type="dcterms:W3CDTF">2019-04-12T17:22:16Z</dcterms:modified>
</cp:coreProperties>
</file>