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monica.garzon\Downloads\"/>
    </mc:Choice>
  </mc:AlternateContent>
  <xr:revisionPtr revIDLastSave="0" documentId="8_{71C16DD0-80F2-49E0-A3AA-B3EC51579022}" xr6:coauthVersionLast="36" xr6:coauthVersionMax="36" xr10:uidLastSave="{00000000-0000-0000-0000-000000000000}"/>
  <bookViews>
    <workbookView xWindow="0" yWindow="0" windowWidth="25200" windowHeight="13170" tabRatio="677" xr2:uid="{00000000-000D-0000-FFFF-FFFF00000000}"/>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 r:id="rId12"/>
  </externalReferences>
  <definedNames>
    <definedName name="_xlnm.Print_Area" localSheetId="0">'MAPA DE RIESGOS '!$A$1:$EM$52</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6" i="20" l="1"/>
  <c r="J16" i="20"/>
  <c r="I21" i="20"/>
  <c r="J21" i="20"/>
  <c r="I26" i="20"/>
  <c r="J26" i="20"/>
  <c r="K21" i="20" l="1"/>
  <c r="L21" i="20" s="1"/>
  <c r="K16" i="20"/>
  <c r="L16" i="20" s="1"/>
  <c r="K26" i="20"/>
  <c r="L26" i="20" s="1"/>
  <c r="J31" i="20"/>
  <c r="I31" i="20"/>
  <c r="K31" i="20" l="1"/>
  <c r="L31" i="20" s="1"/>
  <c r="J46" i="20" l="1"/>
  <c r="I46" i="20"/>
  <c r="J41" i="20"/>
  <c r="I41" i="20"/>
  <c r="K41" i="20" l="1"/>
  <c r="L41" i="20" s="1"/>
  <c r="K46" i="20"/>
  <c r="L46" i="20" s="1"/>
  <c r="J36" i="20"/>
  <c r="I36" i="20"/>
  <c r="K36" i="20" l="1"/>
  <c r="L36"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Blanca Ofir Murillo Solarte</author>
    <author>Jaime Daniel Arias Guarin</author>
    <author>Viviana Poveda</author>
  </authors>
  <commentList>
    <comment ref="D11" authorId="0" shapeId="0" xr:uid="{00000000-0006-0000-0000-00000100000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shapeId="0" xr:uid="{00000000-0006-0000-0000-00000200000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12" authorId="1" shapeId="0" xr:uid="{00000000-0006-0000-0000-00000300000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12" authorId="1" shapeId="0" xr:uid="{00000000-0006-0000-0000-00000400000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12" authorId="1" shapeId="0" xr:uid="{00000000-0006-0000-0000-000005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12" authorId="1" shapeId="0" xr:uid="{00000000-0006-0000-0000-000006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12" authorId="1" shapeId="0" xr:uid="{00000000-0006-0000-0000-000007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12" authorId="1" shapeId="0" xr:uid="{00000000-0006-0000-0000-000008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12" authorId="1" shapeId="0" xr:uid="{00000000-0006-0000-0000-000009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12" authorId="1" shapeId="0" xr:uid="{00000000-0006-0000-0000-00000A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13" authorId="1" shapeId="0" xr:uid="{00000000-0006-0000-0000-00000B00000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13" authorId="2" shapeId="0" xr:uid="{00000000-0006-0000-0000-00000C00000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13" authorId="1" shapeId="0" xr:uid="{00000000-0006-0000-0000-00000D00000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13" authorId="1" shapeId="0" xr:uid="{00000000-0006-0000-0000-00000E00000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13" authorId="1" shapeId="0" xr:uid="{00000000-0006-0000-0000-00000F00000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4" authorId="1" shapeId="0" xr:uid="{00000000-0006-0000-0000-00001000000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4" authorId="1" shapeId="0" xr:uid="{00000000-0006-0000-0000-00001100000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4" authorId="1" shapeId="0" xr:uid="{00000000-0006-0000-0000-00001200000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4" authorId="1" shapeId="0" xr:uid="{00000000-0006-0000-0000-00001300000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4" authorId="1" shapeId="0" xr:uid="{00000000-0006-0000-0000-00001400000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4" authorId="1" shapeId="0" xr:uid="{00000000-0006-0000-0000-00001500000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4" authorId="1" shapeId="0" xr:uid="{00000000-0006-0000-0000-00001600000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4" authorId="0" shapeId="0" xr:uid="{00000000-0006-0000-0000-00001700000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5" authorId="1" shapeId="0" xr:uid="{00000000-0006-0000-0000-00001800000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5" authorId="1" shapeId="0" xr:uid="{00000000-0006-0000-0000-00001900000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5" authorId="1" shapeId="0" xr:uid="{00000000-0006-0000-0000-00001A000000}">
      <text>
        <r>
          <rPr>
            <sz val="10"/>
            <color indexed="81"/>
            <rFont val="Arial"/>
            <family val="2"/>
          </rPr>
          <t xml:space="preserve">SI EL CONTROL AFECTA LA PROBABILIDAD SE DESPLAZA HACIA ABAJO EN LA MATRIZ DE CALIFICACIÓN
</t>
        </r>
      </text>
    </comment>
    <comment ref="P15" authorId="1" shapeId="0" xr:uid="{00000000-0006-0000-0000-00001B00000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5" authorId="1" shapeId="0" xr:uid="{00000000-0006-0000-0000-00001C00000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5" authorId="1" shapeId="0" xr:uid="{00000000-0006-0000-0000-00001D00000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5" authorId="1" shapeId="0" xr:uid="{00000000-0006-0000-0000-00001E00000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5" authorId="1" shapeId="0" xr:uid="{00000000-0006-0000-0000-00001F000000}">
      <text>
        <r>
          <rPr>
            <sz val="14"/>
            <color indexed="81"/>
            <rFont val="Arial"/>
            <family val="2"/>
          </rPr>
          <t>Indique quien es el resposable de adelantar la/s acción/nes programadas. (Profesional Especializado, Universitario, Técnico….</t>
        </r>
      </text>
    </comment>
    <comment ref="V15" authorId="1" shapeId="0" xr:uid="{00000000-0006-0000-0000-00002000000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<sst xmlns="http://schemas.openxmlformats.org/spreadsheetml/2006/main" count="535" uniqueCount="315">
  <si>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</si>
  <si>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</si>
  <si>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</si>
  <si>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</si>
  <si>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</si>
  <si>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</si>
  <si>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</si>
  <si>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</si>
  <si>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</si>
  <si>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</si>
  <si>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</si>
  <si>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</si>
  <si>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</si>
  <si>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</si>
  <si>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</si>
  <si>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</si>
  <si>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</si>
  <si>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</si>
  <si>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</si>
  <si>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</si>
  <si>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</si>
  <si>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</si>
  <si>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</si>
  <si>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</si>
  <si>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</si>
  <si>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</si>
  <si>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</si>
  <si>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</si>
  <si>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</si>
  <si>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</si>
  <si>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</si>
  <si>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</si>
  <si>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</si>
  <si>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</si>
  <si>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</si>
  <si>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</si>
  <si>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</si>
  <si>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</si>
  <si>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</si>
  <si>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</si>
  <si>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</si>
  <si>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</si>
  <si>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</si>
  <si>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</si>
  <si>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</si>
  <si>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</si>
  <si>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</si>
  <si>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</si>
  <si>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</si>
  <si>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</si>
  <si>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</si>
  <si>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</si>
  <si>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</si>
  <si>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</si>
  <si>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</si>
  <si>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</si>
  <si>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</si>
  <si>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</si>
  <si>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</si>
  <si>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</si>
  <si>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</si>
  <si>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</si>
  <si>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</si>
  <si>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</si>
  <si>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</si>
  <si>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</si>
  <si>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</si>
  <si>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</si>
  <si>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</si>
  <si>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</si>
  <si>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</si>
  <si>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</si>
  <si>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</si>
  <si>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</si>
  <si>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</si>
  <si>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</si>
  <si>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</si>
  <si>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</si>
  <si>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</si>
  <si>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</si>
  <si>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</si>
  <si>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</si>
  <si>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</si>
  <si>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</si>
  <si>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</si>
  <si>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</si>
  <si>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</si>
  <si>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</si>
  <si>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</si>
  <si>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</si>
  <si>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</si>
  <si>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</si>
  <si>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</si>
  <si>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</si>
  <si>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</si>
  <si>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</si>
  <si>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</si>
  <si>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</si>
  <si>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</si>
  <si>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</si>
  <si>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</si>
  <si>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</si>
  <si>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</si>
  <si>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</si>
  <si>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</si>
  <si>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</si>
  <si>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</si>
  <si>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</si>
  <si>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</si>
  <si>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</si>
  <si>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</si>
  <si>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</si>
  <si>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</si>
  <si>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</si>
  <si>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</si>
  <si>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</si>
  <si>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</si>
  <si>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</si>
  <si>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</si>
  <si>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</si>
  <si>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</si>
  <si>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</si>
  <si>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</si>
  <si>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</si>
  <si>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</si>
  <si>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</si>
  <si>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</si>
  <si>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</si>
  <si>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</si>
  <si>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</si>
  <si>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</si>
  <si>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</si>
  <si>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</si>
  <si>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</si>
  <si>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</si>
  <si>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</si>
  <si>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</si>
  <si>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</si>
  <si>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</si>
  <si>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</si>
  <si>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</si>
  <si>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</si>
  <si>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</si>
  <si>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</si>
  <si>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</si>
  <si>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</si>
  <si>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</si>
  <si>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</si>
  <si>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</si>
  <si>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</si>
  <si>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</si>
  <si>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</si>
  <si>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PROGRAMAS/PROYECTOS</t>
  </si>
  <si>
    <t>PROCESOS/PROCEDIMIENTOS</t>
  </si>
  <si>
    <t xml:space="preserve">SISTEMAS DE INFORMACIÓN </t>
  </si>
  <si>
    <t>MODELO DE OPERACIÓN</t>
  </si>
  <si>
    <t>RECURSOS HUMANOS Y ECONOMICOS</t>
  </si>
  <si>
    <t>ECONOMICOS</t>
  </si>
  <si>
    <t>SOCIALES</t>
  </si>
  <si>
    <t>CULTURALES</t>
  </si>
  <si>
    <t>POLITICOS</t>
  </si>
  <si>
    <t>LEGALES</t>
  </si>
  <si>
    <t>AMBIENTALES O TECNOLÓGICOS</t>
  </si>
  <si>
    <t>EXTERNO</t>
  </si>
  <si>
    <t xml:space="preserve">CONTEXTO ESTRATEGICO </t>
  </si>
  <si>
    <t>FECHA DE EJECUCIÓN</t>
  </si>
  <si>
    <t>ACCIONES ADELANTADAS</t>
  </si>
  <si>
    <t>RESULTADO DEL INDICADOR</t>
  </si>
  <si>
    <t>PE01 DIRECCIONAMIENTO ESTRATEGICO</t>
  </si>
  <si>
    <t>PE02 COMUNICACIONES</t>
  </si>
  <si>
    <t>PE03 GESTIÓN DE LA INFORMACIÓN</t>
  </si>
  <si>
    <t>PM01 GESTIÓN DEL TRANSPORTE E INFRAESTRUCTURA</t>
  </si>
  <si>
    <t>PM02 SEGURIDAD VIAL</t>
  </si>
  <si>
    <t>PM03 REGULACIÓN Y CONTROL</t>
  </si>
  <si>
    <t>PM04 GESTIÓN DEL TRANSITO</t>
  </si>
  <si>
    <t>PM05 SERVICIO AL CIUDADANO</t>
  </si>
  <si>
    <t>PA01 GESTIÓN ADMINISTRATIVA</t>
  </si>
  <si>
    <t>PA02 GESTIÓN DEL TALENTO HUMANO</t>
  </si>
  <si>
    <t>PA03 GESTIÓN FINANCIERA</t>
  </si>
  <si>
    <t>PA04 GESTIÓN TECNOLOGICA</t>
  </si>
  <si>
    <t>PA05 GESTIÓN LEGAL Y CONTRACTUAL</t>
  </si>
  <si>
    <t>PV01 CONTROL Y EVALUACIÓN A LA GESTIÓN</t>
  </si>
  <si>
    <t>PV02 CONTROL DISCIPLINARIO</t>
  </si>
  <si>
    <r>
      <t xml:space="preserve">EVALUACIÓN </t>
    </r>
    <r>
      <rPr>
        <b/>
        <sz val="9"/>
        <rFont val="Arial"/>
        <family val="2"/>
      </rPr>
      <t>DEL RIESGO</t>
    </r>
  </si>
  <si>
    <t>SEGUIMIENTO OFICINA DE CONTROL INTERNO (ABRIL)</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</si>
  <si>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</si>
  <si>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</si>
  <si>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</si>
  <si>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</si>
  <si>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</si>
  <si>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</si>
  <si>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</si>
  <si>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</si>
  <si>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</si>
  <si>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</si>
  <si>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</si>
  <si>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</si>
  <si>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</si>
  <si>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</si>
  <si>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</si>
  <si>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</si>
  <si>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</si>
  <si>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</si>
  <si>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</si>
  <si>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</si>
  <si>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</si>
  <si>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</si>
  <si>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</si>
  <si>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</si>
  <si>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</si>
  <si>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</si>
  <si>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</si>
  <si>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</si>
  <si>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</si>
  <si>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</si>
  <si>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</si>
  <si>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</si>
  <si>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</si>
  <si>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</si>
  <si>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</si>
  <si>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</si>
  <si>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</si>
  <si>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</si>
  <si>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</si>
  <si>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</si>
  <si>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</si>
  <si>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</si>
  <si>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</si>
  <si>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</si>
  <si>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</si>
  <si>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</si>
  <si>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</si>
  <si>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</si>
  <si>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</si>
  <si>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</si>
  <si>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</si>
  <si>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</si>
  <si>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</si>
  <si>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</si>
  <si>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</si>
  <si>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</si>
  <si>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</si>
  <si>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</si>
  <si>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</si>
  <si>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</si>
  <si>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</si>
  <si>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tráfico de influencias</t>
  </si>
  <si>
    <t xml:space="preserve">bajos estándares éticos, </t>
  </si>
  <si>
    <t>Celebración de contratos omitiendo requisitos legales y/o del procedimiento para favorecimiento de un tercero.</t>
  </si>
  <si>
    <t>tráfico de influencias.</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</si>
  <si>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</si>
  <si>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</si>
  <si>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</si>
  <si>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</si>
  <si>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Estudios previos o de factibilidad y/o pliego de condiciones superficiales</t>
  </si>
  <si>
    <t xml:space="preserve">amiguismo y clientelismo,bajos estándares éticos </t>
  </si>
  <si>
    <t>x</t>
  </si>
  <si>
    <t>PREGUNTAR A IVAN</t>
  </si>
  <si>
    <t>IDENTIFICACIÓN DE TRÁMITES (NO EXISTE)</t>
  </si>
  <si>
    <t>Aplicación plataforma SECOP II</t>
  </si>
  <si>
    <t>Fecha de Aprobacion:29/01/2018</t>
  </si>
  <si>
    <t xml:space="preserve">La implementación del Procedimiento de contratación por prestación de servicios PA06-PR01 permite contrarrestar la pérdida y/o alteración intencional de la documentación. </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</si>
  <si>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</si>
  <si>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</si>
  <si>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 xml:space="preserve">Implementación de la plataforma SECOP II. </t>
  </si>
  <si>
    <t xml:space="preserve">Realizar capacitaciones respecto a las buenas prácticas en la contratación estatal, y los riesgos que existen cuando se omiten.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</si>
  <si>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</si>
  <si>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Modificación de la Resolución que regula el Comité de Contratación, de modo que se estipule que las adendas deben ser puestas en conocimiento de todos los miembros del Comité, y deben estar debidamente aprobadas. </t>
  </si>
  <si>
    <t xml:space="preserve">Se puso en conocimiento del Comité de Contratación la próxima aprobación del procedimiento, para proceder a socializarlo. </t>
  </si>
  <si>
    <t xml:space="preserve">Se creó el formato de planilla de préstamo de documentos contractuales, de modo que el Técnico pueda tener la información verídica del lugar donde están los expedientes. </t>
  </si>
  <si>
    <t xml:space="preserve">Se empezaron las capacitaciones a funcionarios de la Entidad sobre la Plataforma SECOP II. </t>
  </si>
  <si>
    <t xml:space="preserve">No se ha realizado </t>
  </si>
  <si>
    <t xml:space="preserve">Se realizó capacitación a supervisores y apoyos a la Supervisión, sobre buen ejercicio de la Supervisión. </t>
  </si>
  <si>
    <t xml:space="preserve">Realizar una capacitación sobre valores éticos en el ejercicio de la función pública. </t>
  </si>
  <si>
    <t xml:space="preserve">Cindy Navarro </t>
  </si>
  <si>
    <t xml:space="preserve">Poner a consideración del Comité de Contratación la aprobación del procedimiento para proceder, posteriormente, a socializarlo. </t>
  </si>
  <si>
    <t xml:space="preserve">Actas del Comité de Contratación </t>
  </si>
  <si>
    <t>Cindy Navarro</t>
  </si>
  <si>
    <t xml:space="preserve">Vigencia 2018 </t>
  </si>
  <si>
    <t xml:space="preserve">Crear el formato de Planilla de préstamo de documentos contractuales. </t>
  </si>
  <si>
    <t xml:space="preserve">Planilla de préstamo de documentos contractuales. </t>
  </si>
  <si>
    <t>Juan Sebastián Rojas</t>
  </si>
  <si>
    <t xml:space="preserve">Capacitar a los funcionarios del Instituto sobre el uso y manejo de la plataforma SECOP II, para empezar el proceso de implementación. </t>
  </si>
  <si>
    <t xml:space="preserve">Listado de asistencia a Capacitaciones. </t>
  </si>
  <si>
    <t xml:space="preserve">Pedro Pablo Avella </t>
  </si>
  <si>
    <t>Trimestral</t>
  </si>
  <si>
    <t xml:space="preserve">Realizar capacitaciones sobre las buenas prácticas en la contratación estatal y riesgos de omitirlas. </t>
  </si>
  <si>
    <t xml:space="preserve">Realizar capacitaciones sobre los valores éticos en el ejercicio de la función pública. </t>
  </si>
  <si>
    <t>Cindy Navarro/ Supervisores de Contratos</t>
  </si>
  <si>
    <t xml:space="preserve">Pedro Avella </t>
  </si>
  <si>
    <t xml:space="preserve">Listado de asistencia a Capacitaciones. 
</t>
  </si>
  <si>
    <t xml:space="preserve">Poner a consideración del Comité de Contratación la modificación de la Resolución del Comité. </t>
  </si>
  <si>
    <t xml:space="preserve">Acta Comité de Contratación. </t>
  </si>
  <si>
    <t>El proceso se encuentra en la elaboración del procedimiento para el control y seguimiento del prestamo de documentación contractual</t>
  </si>
  <si>
    <t>Se ha adelantado el proceso de implementación de los lineamientos de gestión documental al interior del proceso.</t>
  </si>
  <si>
    <t xml:space="preserve">Área contractual </t>
  </si>
  <si>
    <t xml:space="preserve">Área contractual- gestión documental </t>
  </si>
  <si>
    <t>Un procedimiento</t>
  </si>
  <si>
    <t>100% de la implementación de los procesos de gestión documental al interior del Área Contractual</t>
  </si>
  <si>
    <t>Se realizó una mesa de trabajo con el fin de socializar el manejo de la plataforma SECOP II</t>
  </si>
  <si>
    <t>27/08/2018- 28/08/2018</t>
  </si>
  <si>
    <t>Notificación de supervisión y remisión de la información contenida en el Manual de Contratación sobre las funciones de los supervisores de contratos</t>
  </si>
  <si>
    <t>A la fecha no se han realizado, sin embargo se reprogramarán para el mes de septiembre</t>
  </si>
  <si>
    <t xml:space="preserve">Se puso a consideración del Comité la modificación de la Resolución que regula el Comité de Contratación con el fin de estipular que las adendas fueran conocidas por los miembros del Comité. Se está a la espera de las modificaciones planteadas sobre el Manual de contratación para expedir la nueva Resolución. </t>
  </si>
  <si>
    <t>Socialización del protafolio al interior de la entidad y ciudadania</t>
  </si>
  <si>
    <t>Listado de asistencia/ pagina web /suit</t>
  </si>
  <si>
    <t>Natalia Roncacio</t>
  </si>
  <si>
    <t xml:space="preserve">junio </t>
  </si>
  <si>
    <t>Las acciones se encuentran programadas para el segundo trimestre</t>
  </si>
  <si>
    <t>Atención al ciudadano</t>
  </si>
  <si>
    <t xml:space="preserve">Socialización del condigo de integridad </t>
  </si>
  <si>
    <t xml:space="preserve">A través del SDQS se procedio a publicar de cara a ciudadano el protafolio de bienes y servicios del Instituto </t>
  </si>
  <si>
    <t>1 Portafolio de bienes y servicios</t>
  </si>
  <si>
    <t>Se realizo solicitud al proceso de talento humano para el acompañamiento de la socialización del codigo de integridad</t>
  </si>
  <si>
    <t>1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</si>
</sst>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8"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8"/>
      <color theme="1"/>
      <name val="Calibri"/>
      <family val="2"/>
      <scheme val="minor"/>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color theme="1"/>
      <name val="Tahoma"/>
      <family val="2"/>
    </font>
    <font>
      <b/>
      <sz val="10"/>
      <name val="Tahoma"/>
      <family val="2"/>
    </font>
    <font>
      <sz val="10"/>
      <color rgb="FF000000"/>
      <name val="Tahoma"/>
      <family val="2"/>
    </font>
    <font>
      <sz val="10"/>
      <color rgb="FF000000"/>
      <name val="Arial"/>
      <family val="2"/>
    </font>
    <font>
      <sz val="8"/>
      <color theme="1"/>
      <name val="Tahoma"/>
      <family val="2"/>
    </font>
  </fonts>
  <fills count="36">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FF"/>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616">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2" fillId="0" borderId="30" xfId="0" applyFont="1" applyFill="1" applyBorder="1" applyAlignment="1" applyProtection="1">
      <alignment horizontal="center" vertical="center" wrapText="1"/>
      <protection locked="0"/>
    </xf>
    <xf numFmtId="0" fontId="2" fillId="0" borderId="46" xfId="0" applyFont="1" applyBorder="1" applyAlignment="1">
      <alignment vertical="center" wrapText="1"/>
    </xf>
    <xf numFmtId="0" fontId="2" fillId="0" borderId="56"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15" fillId="20" borderId="4" xfId="0" applyFont="1" applyFill="1" applyBorder="1" applyAlignment="1" applyProtection="1">
      <alignment horizontal="center" vertical="center" wrapText="1"/>
    </xf>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50" xfId="0" applyFont="1" applyFill="1" applyBorder="1" applyAlignment="1">
      <alignment horizontal="center"/>
    </xf>
    <xf numFmtId="0" fontId="28" fillId="23" borderId="24" xfId="0" applyFont="1" applyFill="1" applyBorder="1" applyAlignment="1">
      <alignment horizontal="center"/>
    </xf>
    <xf numFmtId="0" fontId="28" fillId="23" borderId="53"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3"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1"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50" xfId="0" applyBorder="1"/>
    <xf numFmtId="0" fontId="0" fillId="0" borderId="21" xfId="0" applyBorder="1"/>
    <xf numFmtId="0" fontId="0" fillId="0" borderId="15" xfId="0" applyBorder="1"/>
    <xf numFmtId="0" fontId="26" fillId="23" borderId="43" xfId="0" applyFont="1" applyFill="1" applyBorder="1" applyAlignment="1">
      <alignment vertical="top" wrapText="1"/>
    </xf>
    <xf numFmtId="0" fontId="26" fillId="23" borderId="52" xfId="0" applyFont="1" applyFill="1" applyBorder="1" applyAlignment="1">
      <alignment vertical="top" wrapText="1"/>
    </xf>
    <xf numFmtId="0" fontId="26" fillId="23" borderId="52" xfId="0" applyFont="1" applyFill="1" applyBorder="1" applyAlignment="1">
      <alignment horizontal="center" vertical="center" wrapText="1"/>
    </xf>
    <xf numFmtId="0" fontId="38" fillId="23" borderId="52" xfId="0" applyFont="1" applyFill="1" applyBorder="1" applyAlignment="1">
      <alignment horizontal="center" vertical="center" wrapText="1"/>
    </xf>
    <xf numFmtId="0" fontId="26" fillId="23" borderId="43"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15" fillId="20" borderId="4" xfId="0" applyFont="1" applyFill="1" applyBorder="1" applyAlignment="1" applyProtection="1">
      <alignment horizontal="center" vertical="center" wrapText="1"/>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23" fillId="14" borderId="30" xfId="0" applyFont="1" applyFill="1" applyBorder="1" applyAlignment="1" applyProtection="1"/>
    <xf numFmtId="0" fontId="23" fillId="14" borderId="6" xfId="0" applyFont="1" applyFill="1" applyBorder="1" applyAlignment="1" applyProtection="1"/>
    <xf numFmtId="0" fontId="23" fillId="14" borderId="7" xfId="0" applyFont="1" applyFill="1" applyBorder="1" applyAlignment="1" applyProtection="1"/>
    <xf numFmtId="0" fontId="23" fillId="14" borderId="8" xfId="0" applyFont="1" applyFill="1" applyBorder="1" applyAlignment="1" applyProtection="1"/>
    <xf numFmtId="0" fontId="23" fillId="14" borderId="30" xfId="0" applyFont="1" applyFill="1" applyBorder="1" applyProtection="1"/>
    <xf numFmtId="0" fontId="23" fillId="14" borderId="6" xfId="0" applyFont="1" applyFill="1" applyBorder="1" applyProtection="1"/>
    <xf numFmtId="0" fontId="23" fillId="14" borderId="7" xfId="0" applyFont="1" applyFill="1" applyBorder="1" applyProtection="1"/>
    <xf numFmtId="0" fontId="23" fillId="14" borderId="8" xfId="0" applyFont="1" applyFill="1" applyBorder="1" applyProtection="1"/>
    <xf numFmtId="0" fontId="23" fillId="14" borderId="33" xfId="0" applyFont="1" applyFill="1" applyBorder="1" applyAlignment="1" applyProtection="1"/>
    <xf numFmtId="0" fontId="23" fillId="14" borderId="33" xfId="0" applyFont="1" applyFill="1" applyBorder="1" applyProtection="1"/>
    <xf numFmtId="0" fontId="23" fillId="14" borderId="59" xfId="0" applyFont="1" applyFill="1" applyBorder="1" applyAlignment="1" applyProtection="1"/>
    <xf numFmtId="0" fontId="23" fillId="14" borderId="59" xfId="0" applyFont="1" applyFill="1" applyBorder="1" applyProtection="1"/>
    <xf numFmtId="0" fontId="31" fillId="0" borderId="7" xfId="0" applyFont="1" applyBorder="1" applyAlignment="1" applyProtection="1">
      <alignment vertical="center" wrapText="1"/>
      <protection locked="0"/>
    </xf>
    <xf numFmtId="0" fontId="23" fillId="0" borderId="6" xfId="0" applyFont="1" applyBorder="1" applyProtection="1"/>
    <xf numFmtId="0" fontId="23" fillId="0" borderId="7" xfId="0" applyFont="1" applyBorder="1" applyProtection="1"/>
    <xf numFmtId="0" fontId="23" fillId="0" borderId="8" xfId="0" applyFont="1" applyBorder="1" applyProtection="1"/>
    <xf numFmtId="0" fontId="2" fillId="0" borderId="33" xfId="0" applyFont="1" applyFill="1" applyBorder="1" applyAlignment="1" applyProtection="1">
      <alignment horizontal="center" vertical="center" wrapText="1"/>
      <protection locked="0"/>
    </xf>
    <xf numFmtId="0" fontId="2" fillId="0" borderId="59" xfId="0" applyFont="1" applyFill="1" applyBorder="1" applyAlignment="1" applyProtection="1">
      <alignment horizontal="center" vertical="center" wrapText="1"/>
      <protection locked="0"/>
    </xf>
    <xf numFmtId="0" fontId="23" fillId="0" borderId="33" xfId="0" applyFont="1" applyBorder="1" applyProtection="1"/>
    <xf numFmtId="0" fontId="23" fillId="0" borderId="30" xfId="0" applyFont="1" applyBorder="1" applyProtection="1"/>
    <xf numFmtId="0" fontId="23" fillId="0" borderId="59" xfId="0" applyFont="1" applyBorder="1" applyProtection="1"/>
    <xf numFmtId="0" fontId="23" fillId="0" borderId="45" xfId="0" applyFont="1" applyBorder="1" applyProtection="1"/>
    <xf numFmtId="0" fontId="23" fillId="0" borderId="9" xfId="0" applyFont="1" applyBorder="1" applyProtection="1"/>
    <xf numFmtId="0" fontId="23" fillId="0" borderId="10" xfId="0" applyFont="1" applyBorder="1" applyProtection="1"/>
    <xf numFmtId="0" fontId="2" fillId="0" borderId="57" xfId="0" applyFont="1" applyBorder="1" applyAlignment="1">
      <alignment vertical="center" wrapText="1"/>
    </xf>
    <xf numFmtId="0" fontId="23" fillId="0" borderId="11" xfId="0" applyFont="1" applyBorder="1" applyProtection="1"/>
    <xf numFmtId="0" fontId="2" fillId="0" borderId="6" xfId="0" applyFont="1" applyFill="1" applyBorder="1" applyAlignment="1" applyProtection="1">
      <alignment vertical="center" wrapText="1"/>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45" xfId="0" applyFont="1" applyFill="1" applyBorder="1" applyAlignment="1" applyProtection="1">
      <alignment vertical="center" wrapText="1"/>
      <protection hidden="1"/>
    </xf>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 fillId="0" borderId="59" xfId="0" applyFont="1" applyFill="1" applyBorder="1" applyAlignment="1" applyProtection="1">
      <alignment vertical="center" wrapText="1"/>
      <protection hidden="1"/>
    </xf>
    <xf numFmtId="0" fontId="2" fillId="0" borderId="40" xfId="0" applyFont="1" applyFill="1" applyBorder="1" applyAlignment="1" applyProtection="1">
      <alignment vertical="center" wrapText="1"/>
      <protection hidden="1"/>
    </xf>
    <xf numFmtId="0" fontId="27" fillId="0" borderId="33" xfId="0" applyFont="1" applyBorder="1" applyAlignment="1" applyProtection="1">
      <alignment vertical="center"/>
      <protection hidden="1"/>
    </xf>
    <xf numFmtId="0" fontId="27" fillId="0" borderId="30" xfId="0" applyFont="1" applyBorder="1" applyAlignment="1" applyProtection="1">
      <alignment vertical="center"/>
      <protection hidden="1"/>
    </xf>
    <xf numFmtId="0" fontId="27" fillId="0" borderId="59" xfId="0" applyFont="1" applyBorder="1" applyAlignment="1" applyProtection="1">
      <alignment vertical="center"/>
      <protection hidden="1"/>
    </xf>
    <xf numFmtId="0" fontId="25" fillId="14" borderId="6" xfId="0" applyFont="1" applyFill="1" applyBorder="1" applyAlignment="1"/>
    <xf numFmtId="0" fontId="22" fillId="14" borderId="7" xfId="0" applyFont="1" applyFill="1" applyBorder="1" applyAlignment="1"/>
    <xf numFmtId="0" fontId="25" fillId="14" borderId="33" xfId="0" applyFont="1" applyFill="1" applyBorder="1" applyAlignment="1"/>
    <xf numFmtId="0" fontId="22" fillId="14" borderId="30" xfId="0" applyFont="1" applyFill="1" applyBorder="1" applyAlignment="1"/>
    <xf numFmtId="0" fontId="23" fillId="0" borderId="40" xfId="0" applyFont="1" applyBorder="1" applyProtection="1"/>
    <xf numFmtId="0" fontId="23" fillId="15" borderId="24" xfId="0" applyFont="1" applyFill="1" applyBorder="1" applyProtection="1"/>
    <xf numFmtId="0" fontId="23" fillId="15" borderId="41" xfId="0" applyFont="1" applyFill="1" applyBorder="1" applyProtection="1"/>
    <xf numFmtId="0" fontId="23" fillId="0" borderId="41" xfId="0" applyFont="1" applyBorder="1" applyProtection="1"/>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 fillId="0" borderId="30" xfId="0" applyFont="1" applyBorder="1" applyAlignment="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50" xfId="0" applyFont="1" applyBorder="1" applyAlignment="1">
      <alignment horizontal="center"/>
    </xf>
    <xf numFmtId="0" fontId="29" fillId="0" borderId="23" xfId="0" applyFont="1" applyBorder="1" applyAlignment="1">
      <alignment horizontal="center"/>
    </xf>
    <xf numFmtId="0" fontId="29" fillId="0" borderId="53"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0" xfId="0" applyFont="1" applyFill="1" applyBorder="1" applyAlignment="1">
      <alignment vertical="center" wrapText="1"/>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5" xfId="0" applyFont="1" applyFill="1" applyBorder="1" applyAlignment="1" applyProtection="1">
      <alignment vertical="center" wrapText="1"/>
      <protection locked="0"/>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0" fillId="14" borderId="0" xfId="0" applyFill="1" applyBorder="1" applyAlignment="1">
      <alignment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wrapText="1"/>
    </xf>
    <xf numFmtId="0" fontId="45" fillId="14" borderId="8" xfId="0" applyFont="1" applyFill="1" applyBorder="1" applyAlignment="1">
      <alignment horizontal="center" vertical="center"/>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27" fillId="0" borderId="8" xfId="0" applyFont="1" applyBorder="1" applyAlignment="1" applyProtection="1">
      <alignment vertical="center" wrapText="1"/>
      <protection hidden="1"/>
    </xf>
    <xf numFmtId="0" fontId="7" fillId="14" borderId="6" xfId="0" applyFont="1" applyFill="1" applyBorder="1" applyAlignment="1">
      <alignment vertical="center"/>
    </xf>
    <xf numFmtId="0" fontId="2" fillId="0" borderId="0" xfId="0" applyFont="1" applyProtection="1"/>
    <xf numFmtId="0" fontId="7" fillId="14" borderId="7" xfId="0" applyFont="1" applyFill="1" applyBorder="1" applyAlignment="1">
      <alignment vertical="center"/>
    </xf>
    <xf numFmtId="0" fontId="7" fillId="14" borderId="8" xfId="0" applyFont="1" applyFill="1" applyBorder="1" applyAlignment="1">
      <alignment vertical="center"/>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50"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3"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6"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4"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54" fillId="12" borderId="0" xfId="0" applyFont="1" applyFill="1" applyAlignment="1" applyProtection="1">
      <alignment horizontal="center" vertical="center"/>
    </xf>
    <xf numFmtId="0" fontId="53" fillId="0" borderId="0" xfId="0" applyFont="1" applyAlignment="1" applyProtection="1">
      <alignment horizontal="center" vertical="center"/>
    </xf>
    <xf numFmtId="0" fontId="54" fillId="13" borderId="0" xfId="0" applyFont="1" applyFill="1" applyAlignment="1" applyProtection="1">
      <alignment horizontal="center" vertical="center"/>
    </xf>
    <xf numFmtId="0" fontId="54" fillId="33" borderId="0" xfId="0" applyFont="1" applyFill="1" applyAlignment="1" applyProtection="1">
      <alignment horizontal="center" vertical="center"/>
    </xf>
    <xf numFmtId="0" fontId="54" fillId="16" borderId="0" xfId="0" applyFont="1" applyFill="1" applyAlignment="1" applyProtection="1">
      <alignment horizontal="center" vertical="center"/>
    </xf>
    <xf numFmtId="0" fontId="22" fillId="15"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53" fillId="12" borderId="1" xfId="0" applyFont="1" applyFill="1" applyBorder="1" applyAlignment="1" applyProtection="1">
      <alignment horizontal="center"/>
    </xf>
    <xf numFmtId="0" fontId="52" fillId="16" borderId="1" xfId="0" applyFont="1" applyFill="1" applyBorder="1" applyAlignment="1">
      <alignment horizontal="center" vertical="center" wrapText="1"/>
    </xf>
    <xf numFmtId="0" fontId="31" fillId="0" borderId="55" xfId="0" applyFont="1" applyBorder="1" applyAlignment="1" applyProtection="1">
      <alignment vertical="center" wrapText="1"/>
      <protection locked="0"/>
    </xf>
    <xf numFmtId="0" fontId="31" fillId="14" borderId="55" xfId="0" applyFont="1" applyFill="1" applyBorder="1" applyAlignment="1">
      <alignment horizontal="center" vertical="center" wrapText="1"/>
    </xf>
    <xf numFmtId="0" fontId="2" fillId="14" borderId="54" xfId="0" applyFont="1" applyFill="1" applyBorder="1" applyAlignment="1">
      <alignment vertical="center" wrapText="1"/>
    </xf>
    <xf numFmtId="0" fontId="31" fillId="0" borderId="8" xfId="0" applyFont="1" applyBorder="1" applyAlignment="1" applyProtection="1">
      <alignment vertical="center" wrapText="1"/>
      <protection locked="0"/>
    </xf>
    <xf numFmtId="0" fontId="27" fillId="0" borderId="46" xfId="0" applyFont="1" applyFill="1" applyBorder="1" applyAlignment="1" applyProtection="1">
      <alignment horizontal="center" vertical="center" wrapText="1"/>
      <protection locked="0"/>
    </xf>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 fillId="14" borderId="1" xfId="0" applyFont="1" applyFill="1" applyBorder="1" applyAlignment="1">
      <alignment horizontal="center" vertical="center" wrapText="1"/>
    </xf>
    <xf numFmtId="0" fontId="2" fillId="14" borderId="1" xfId="0" applyFont="1" applyFill="1" applyBorder="1" applyAlignment="1" applyProtection="1">
      <alignment horizontal="center" vertical="center" wrapText="1"/>
      <protection locked="0"/>
    </xf>
    <xf numFmtId="0" fontId="27"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14" borderId="1" xfId="0" applyFont="1" applyFill="1" applyBorder="1" applyAlignment="1">
      <alignment vertical="center" wrapText="1"/>
    </xf>
    <xf numFmtId="0" fontId="2" fillId="0" borderId="8" xfId="0" applyFont="1" applyFill="1" applyBorder="1" applyAlignment="1" applyProtection="1">
      <alignment horizontal="center" vertical="center" wrapText="1"/>
      <protection locked="0"/>
    </xf>
    <xf numFmtId="0" fontId="27" fillId="0" borderId="59" xfId="0" applyFont="1" applyFill="1" applyBorder="1" applyAlignment="1" applyProtection="1">
      <alignment horizontal="center" vertical="center" wrapText="1"/>
      <protection locked="0"/>
    </xf>
    <xf numFmtId="0" fontId="2" fillId="0" borderId="59" xfId="0" applyFont="1" applyBorder="1" applyAlignment="1">
      <alignment horizontal="center" vertical="center" wrapText="1"/>
    </xf>
    <xf numFmtId="0" fontId="23" fillId="0" borderId="0" xfId="0" applyFont="1" applyAlignment="1" applyProtection="1">
      <alignment horizontal="center" vertical="center"/>
    </xf>
    <xf numFmtId="0" fontId="31" fillId="0" borderId="56" xfId="0" applyFont="1" applyBorder="1" applyAlignment="1" applyProtection="1">
      <alignment vertical="center" wrapText="1"/>
      <protection locked="0"/>
    </xf>
    <xf numFmtId="0" fontId="31" fillId="0" borderId="57" xfId="0" applyFont="1" applyBorder="1" applyAlignment="1" applyProtection="1">
      <alignment vertical="center" wrapText="1"/>
      <protection locked="0"/>
    </xf>
    <xf numFmtId="0" fontId="2" fillId="14" borderId="31" xfId="0" applyFont="1" applyFill="1" applyBorder="1" applyAlignment="1">
      <alignment horizontal="center" vertical="center" wrapText="1"/>
    </xf>
    <xf numFmtId="0" fontId="27" fillId="14" borderId="31" xfId="0" applyFont="1" applyFill="1" applyBorder="1" applyAlignment="1">
      <alignment horizontal="center" vertical="center" wrapText="1"/>
    </xf>
    <xf numFmtId="0" fontId="2" fillId="14" borderId="59" xfId="0" applyFont="1" applyFill="1" applyBorder="1" applyAlignment="1">
      <alignment vertical="center" wrapText="1"/>
    </xf>
    <xf numFmtId="0" fontId="2" fillId="14" borderId="5"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 fillId="14" borderId="2" xfId="0" applyFont="1" applyFill="1" applyBorder="1" applyAlignment="1">
      <alignment horizontal="center" vertical="center" wrapText="1"/>
    </xf>
    <xf numFmtId="14" fontId="23" fillId="14" borderId="33" xfId="0" applyNumberFormat="1" applyFont="1" applyFill="1" applyBorder="1" applyAlignment="1" applyProtection="1">
      <alignment horizontal="center" vertical="center"/>
    </xf>
    <xf numFmtId="14" fontId="23" fillId="14" borderId="30" xfId="0" applyNumberFormat="1" applyFont="1" applyFill="1" applyBorder="1" applyAlignment="1" applyProtection="1">
      <alignment horizontal="center" vertical="center"/>
    </xf>
    <xf numFmtId="14" fontId="23" fillId="0" borderId="10" xfId="0" applyNumberFormat="1"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9" xfId="0" applyFont="1" applyBorder="1" applyAlignment="1" applyProtection="1">
      <alignment horizontal="center" vertical="center"/>
    </xf>
    <xf numFmtId="14" fontId="55" fillId="0" borderId="10" xfId="0" applyNumberFormat="1" applyFont="1" applyBorder="1" applyAlignment="1">
      <alignment horizontal="center" vertical="center"/>
    </xf>
    <xf numFmtId="0" fontId="55" fillId="0" borderId="56" xfId="0" applyFont="1" applyBorder="1" applyAlignment="1">
      <alignment horizontal="center" vertical="center" wrapText="1"/>
    </xf>
    <xf numFmtId="0" fontId="23" fillId="0" borderId="56" xfId="0" applyFont="1" applyBorder="1" applyAlignment="1" applyProtection="1">
      <alignment horizontal="center" vertical="center" wrapText="1"/>
    </xf>
    <xf numFmtId="0" fontId="23" fillId="14" borderId="6" xfId="0" applyFont="1" applyFill="1" applyBorder="1" applyAlignment="1" applyProtection="1">
      <alignment horizontal="center" vertical="center" wrapText="1"/>
    </xf>
    <xf numFmtId="0" fontId="23" fillId="14" borderId="7" xfId="0" applyFont="1" applyFill="1" applyBorder="1" applyAlignment="1" applyProtection="1">
      <alignment horizontal="center" vertical="center" wrapText="1"/>
    </xf>
    <xf numFmtId="0" fontId="23" fillId="14" borderId="30" xfId="0" applyFont="1" applyFill="1" applyBorder="1" applyAlignment="1" applyProtection="1">
      <alignment horizontal="center" vertical="center"/>
    </xf>
    <xf numFmtId="0" fontId="23" fillId="14" borderId="7" xfId="0" applyFont="1" applyFill="1" applyBorder="1" applyAlignment="1" applyProtection="1">
      <alignment horizontal="center" vertical="center"/>
    </xf>
    <xf numFmtId="0" fontId="23" fillId="14" borderId="59" xfId="0" applyFont="1" applyFill="1" applyBorder="1" applyAlignment="1" applyProtection="1">
      <alignment horizontal="center" vertical="center"/>
    </xf>
    <xf numFmtId="0" fontId="23" fillId="14" borderId="8" xfId="0" applyFont="1" applyFill="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57" xfId="0" applyFont="1" applyBorder="1" applyAlignment="1" applyProtection="1">
      <alignment horizontal="center" vertical="center"/>
    </xf>
    <xf numFmtId="0" fontId="23" fillId="14" borderId="9" xfId="0" applyFont="1" applyFill="1" applyBorder="1" applyAlignment="1" applyProtection="1">
      <alignment horizontal="center" vertical="center"/>
    </xf>
    <xf numFmtId="0" fontId="23" fillId="14" borderId="10" xfId="0" applyFont="1" applyFill="1" applyBorder="1" applyAlignment="1" applyProtection="1">
      <alignment horizontal="center" vertical="center"/>
    </xf>
    <xf numFmtId="0" fontId="23" fillId="14" borderId="11" xfId="0" applyFont="1" applyFill="1" applyBorder="1" applyAlignment="1" applyProtection="1">
      <alignment horizontal="center" vertical="center"/>
    </xf>
    <xf numFmtId="17" fontId="27" fillId="0" borderId="4" xfId="0" applyNumberFormat="1" applyFont="1" applyFill="1" applyBorder="1" applyAlignment="1" applyProtection="1">
      <alignment horizontal="center" vertical="center" wrapText="1"/>
      <protection locked="0"/>
    </xf>
    <xf numFmtId="17" fontId="56" fillId="0" borderId="4" xfId="0" applyNumberFormat="1" applyFont="1" applyBorder="1" applyAlignment="1" applyProtection="1">
      <alignment horizontal="center" vertical="center" wrapText="1"/>
      <protection locked="0"/>
    </xf>
    <xf numFmtId="0" fontId="56" fillId="35" borderId="22" xfId="0" applyFont="1" applyFill="1" applyBorder="1" applyAlignment="1" applyProtection="1">
      <alignment horizontal="center" vertical="center" wrapText="1"/>
      <protection locked="0"/>
    </xf>
    <xf numFmtId="0" fontId="56" fillId="0" borderId="4" xfId="0" applyFont="1" applyBorder="1" applyAlignment="1">
      <alignment horizontal="center" vertical="center" wrapText="1"/>
    </xf>
    <xf numFmtId="0" fontId="2" fillId="14" borderId="3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2" fillId="14" borderId="56" xfId="0" applyFont="1" applyFill="1" applyBorder="1" applyAlignment="1" applyProtection="1">
      <alignment horizontal="center" vertical="center" wrapText="1"/>
    </xf>
    <xf numFmtId="0" fontId="27" fillId="14" borderId="28"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xf>
    <xf numFmtId="0" fontId="2" fillId="14" borderId="37" xfId="0" applyFont="1" applyFill="1" applyBorder="1" applyAlignment="1" applyProtection="1">
      <alignment horizontal="center" vertical="center" wrapText="1"/>
    </xf>
    <xf numFmtId="0" fontId="2" fillId="35" borderId="36" xfId="0" applyFont="1" applyFill="1" applyBorder="1" applyAlignment="1">
      <alignment horizontal="center" vertical="center" wrapText="1"/>
    </xf>
    <xf numFmtId="17" fontId="2" fillId="0" borderId="31"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56"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7" fillId="0" borderId="57"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protection locked="0"/>
    </xf>
    <xf numFmtId="0" fontId="23" fillId="0" borderId="59"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0" xfId="0" applyFont="1" applyFill="1" applyBorder="1" applyAlignment="1" applyProtection="1">
      <alignment horizontal="center" vertical="center" wrapText="1"/>
      <protection locked="0"/>
    </xf>
    <xf numFmtId="0" fontId="2" fillId="0" borderId="40"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0"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 fontId="23" fillId="0" borderId="30" xfId="0"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0" fontId="23" fillId="14" borderId="33" xfId="0" applyFont="1" applyFill="1" applyBorder="1" applyAlignment="1" applyProtection="1">
      <alignment horizontal="center" vertical="center" wrapText="1"/>
    </xf>
    <xf numFmtId="0" fontId="23" fillId="14" borderId="30" xfId="0" applyFont="1" applyFill="1" applyBorder="1" applyAlignment="1" applyProtection="1">
      <alignment vertical="center" wrapText="1"/>
    </xf>
    <xf numFmtId="0" fontId="23" fillId="14" borderId="6" xfId="0" applyFont="1" applyFill="1" applyBorder="1" applyAlignment="1" applyProtection="1">
      <alignment horizontal="center" vertical="center"/>
    </xf>
    <xf numFmtId="0" fontId="23" fillId="0" borderId="30" xfId="0" applyFont="1" applyBorder="1" applyAlignment="1" applyProtection="1">
      <alignment horizontal="center" vertical="center" wrapText="1"/>
    </xf>
    <xf numFmtId="14" fontId="23" fillId="0" borderId="7" xfId="0" applyNumberFormat="1" applyFont="1" applyBorder="1" applyAlignment="1" applyProtection="1">
      <alignment horizontal="center" vertical="center"/>
    </xf>
    <xf numFmtId="14" fontId="23" fillId="0" borderId="7" xfId="0" applyNumberFormat="1"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14" fontId="55" fillId="0" borderId="7" xfId="0" applyNumberFormat="1" applyFont="1" applyBorder="1" applyAlignment="1">
      <alignment horizontal="center" vertical="center"/>
    </xf>
    <xf numFmtId="0" fontId="55" fillId="0" borderId="30" xfId="0" applyFont="1" applyBorder="1" applyAlignment="1">
      <alignment horizontal="center" vertical="center" wrapText="1"/>
    </xf>
    <xf numFmtId="0" fontId="57" fillId="0" borderId="30" xfId="0" applyFont="1" applyBorder="1" applyAlignment="1" applyProtection="1">
      <alignment horizontal="center" vertical="center" wrapText="1"/>
    </xf>
    <xf numFmtId="17" fontId="27" fillId="0" borderId="33" xfId="0" applyNumberFormat="1" applyFont="1" applyFill="1" applyBorder="1" applyAlignment="1" applyProtection="1">
      <alignment horizontal="center" vertical="center" wrapText="1"/>
      <protection locked="0"/>
    </xf>
    <xf numFmtId="0" fontId="25" fillId="14" borderId="6" xfId="0" applyFont="1" applyFill="1" applyBorder="1" applyAlignment="1">
      <alignment vertical="center" wrapText="1"/>
    </xf>
    <xf numFmtId="17" fontId="27" fillId="0" borderId="30" xfId="0" applyNumberFormat="1" applyFont="1" applyFill="1" applyBorder="1" applyAlignment="1" applyProtection="1">
      <alignment horizontal="center" vertical="center" wrapText="1"/>
      <protection locked="0"/>
    </xf>
    <xf numFmtId="0" fontId="23" fillId="14" borderId="33" xfId="0" applyFont="1" applyFill="1" applyBorder="1" applyAlignment="1" applyProtection="1">
      <alignment wrapText="1"/>
    </xf>
    <xf numFmtId="0" fontId="23" fillId="14" borderId="9" xfId="0" applyFont="1" applyFill="1" applyBorder="1" applyAlignment="1" applyProtection="1"/>
    <xf numFmtId="0" fontId="23" fillId="0" borderId="39" xfId="0" applyFont="1" applyBorder="1" applyProtection="1"/>
    <xf numFmtId="0" fontId="23" fillId="14" borderId="1" xfId="0" applyFont="1" applyFill="1" applyBorder="1" applyAlignment="1" applyProtection="1">
      <alignment vertical="center" wrapText="1"/>
    </xf>
    <xf numFmtId="14" fontId="23" fillId="14" borderId="6" xfId="0" applyNumberFormat="1" applyFont="1" applyFill="1" applyBorder="1" applyAlignment="1" applyProtection="1"/>
    <xf numFmtId="0" fontId="23" fillId="14" borderId="30" xfId="0" applyFont="1" applyFill="1" applyBorder="1" applyAlignment="1" applyProtection="1">
      <alignment vertical="top" wrapText="1"/>
    </xf>
    <xf numFmtId="14" fontId="23" fillId="14" borderId="7" xfId="0" applyNumberFormat="1" applyFont="1" applyFill="1" applyBorder="1" applyAlignment="1" applyProtection="1"/>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1" xfId="0" applyFont="1" applyBorder="1" applyAlignment="1" applyProtection="1">
      <alignment horizontal="center"/>
    </xf>
    <xf numFmtId="0" fontId="11" fillId="0" borderId="1" xfId="0" applyFont="1" applyBorder="1" applyAlignment="1" applyProtection="1">
      <alignment horizontal="center"/>
    </xf>
    <xf numFmtId="0" fontId="11" fillId="0" borderId="24" xfId="0" applyFont="1" applyBorder="1" applyAlignment="1" applyProtection="1">
      <alignment horizontal="center"/>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0" fontId="23" fillId="0" borderId="42" xfId="0" applyFont="1" applyBorder="1" applyAlignment="1" applyProtection="1">
      <alignment horizontal="center"/>
    </xf>
    <xf numFmtId="0" fontId="11" fillId="0" borderId="42" xfId="0" applyFont="1" applyBorder="1" applyAlignment="1" applyProtection="1">
      <alignment horizontal="center"/>
    </xf>
    <xf numFmtId="0" fontId="11" fillId="0" borderId="0"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8"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11" xfId="0" applyFont="1" applyFill="1" applyBorder="1" applyAlignment="1" applyProtection="1">
      <alignment horizontal="center" vertical="center" wrapText="1"/>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34" borderId="13" xfId="0" applyFill="1" applyBorder="1" applyAlignment="1" applyProtection="1">
      <alignment horizontal="center" vertical="center"/>
    </xf>
    <xf numFmtId="0" fontId="0" fillId="34" borderId="14" xfId="0" applyFill="1" applyBorder="1" applyAlignment="1" applyProtection="1">
      <alignment horizontal="center" vertical="center"/>
    </xf>
    <xf numFmtId="0" fontId="0" fillId="34" borderId="15" xfId="0" applyFill="1" applyBorder="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6" fillId="22" borderId="0" xfId="0" applyFont="1" applyFill="1" applyAlignment="1">
      <alignment horizontal="center"/>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6" fillId="32" borderId="0" xfId="0" applyFont="1" applyFill="1" applyAlignment="1">
      <alignment horizontal="center"/>
    </xf>
    <xf numFmtId="0" fontId="15" fillId="34" borderId="4" xfId="0" applyFont="1" applyFill="1" applyBorder="1" applyAlignment="1" applyProtection="1">
      <alignment horizontal="center" vertical="center" wrapText="1"/>
    </xf>
    <xf numFmtId="0" fontId="15" fillId="34" borderId="26" xfId="0" applyFont="1" applyFill="1" applyBorder="1" applyAlignment="1" applyProtection="1">
      <alignment horizontal="center" vertical="center" wrapText="1"/>
    </xf>
    <xf numFmtId="0" fontId="15" fillId="34" borderId="13" xfId="0" applyFont="1" applyFill="1" applyBorder="1" applyAlignment="1" applyProtection="1">
      <alignment horizontal="center" vertical="center" wrapText="1"/>
    </xf>
    <xf numFmtId="0" fontId="15" fillId="34"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34" borderId="4" xfId="0" applyFont="1" applyFill="1" applyBorder="1" applyAlignment="1" applyProtection="1">
      <alignment horizontal="center" vertical="center" textRotation="90" wrapText="1"/>
    </xf>
    <xf numFmtId="0" fontId="15" fillId="34" borderId="26" xfId="0" applyFont="1" applyFill="1" applyBorder="1" applyAlignment="1" applyProtection="1">
      <alignment horizontal="center" vertical="center" textRotation="90" wrapText="1"/>
    </xf>
    <xf numFmtId="0" fontId="15" fillId="34" borderId="35" xfId="0" applyFont="1" applyFill="1" applyBorder="1" applyAlignment="1" applyProtection="1">
      <alignment horizontal="center" vertical="center" textRotation="90" wrapText="1"/>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8" xfId="0" applyFont="1" applyFill="1" applyBorder="1" applyAlignment="1">
      <alignment horizontal="center" vertical="center" wrapText="1"/>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wrapText="1"/>
      <protection locked="0"/>
    </xf>
    <xf numFmtId="0" fontId="2" fillId="0" borderId="26" xfId="0" applyFont="1" applyFill="1" applyBorder="1" applyAlignment="1" applyProtection="1">
      <alignment horizontal="justify" vertical="center" wrapText="1"/>
      <protection locked="0"/>
    </xf>
    <xf numFmtId="0" fontId="2" fillId="0" borderId="35" xfId="0" applyFont="1" applyFill="1" applyBorder="1" applyAlignment="1" applyProtection="1">
      <alignment horizontal="justify"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8"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59"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6" xfId="0" applyFont="1" applyFill="1" applyBorder="1" applyAlignment="1" applyProtection="1">
      <alignment horizontal="center" vertical="center" wrapText="1"/>
    </xf>
    <xf numFmtId="0" fontId="28" fillId="30" borderId="57" xfId="0" applyFont="1" applyFill="1" applyBorder="1" applyAlignment="1" applyProtection="1">
      <alignment horizontal="center" vertical="center" wrapText="1"/>
    </xf>
    <xf numFmtId="0" fontId="26" fillId="23" borderId="46"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5" fillId="0" borderId="47" xfId="0" applyFont="1" applyBorder="1" applyAlignment="1">
      <alignment horizontal="center"/>
    </xf>
    <xf numFmtId="0" fontId="25" fillId="0" borderId="58" xfId="0" applyFont="1" applyBorder="1" applyAlignment="1">
      <alignment horizontal="center"/>
    </xf>
    <xf numFmtId="0" fontId="29" fillId="0" borderId="34" xfId="0" applyFont="1" applyBorder="1" applyAlignment="1">
      <alignment horizontal="left" vertical="center" wrapText="1"/>
    </xf>
    <xf numFmtId="0" fontId="29" fillId="0" borderId="44" xfId="0" applyFont="1" applyBorder="1" applyAlignment="1">
      <alignment horizontal="left" vertical="center" wrapText="1"/>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9" xfId="0" applyFont="1" applyBorder="1" applyAlignment="1">
      <alignment horizontal="center"/>
    </xf>
    <xf numFmtId="0" fontId="25" fillId="0" borderId="48"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6"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7" xfId="0" applyFont="1" applyFill="1" applyBorder="1" applyAlignment="1">
      <alignment horizontal="center"/>
    </xf>
    <xf numFmtId="0" fontId="22" fillId="14" borderId="48"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2"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6" xfId="0" applyFont="1" applyFill="1" applyBorder="1" applyAlignment="1">
      <alignment horizontal="center"/>
    </xf>
    <xf numFmtId="0" fontId="26" fillId="14" borderId="9" xfId="0" applyFont="1" applyFill="1" applyBorder="1" applyAlignment="1">
      <alignment horizontal="center"/>
    </xf>
    <xf numFmtId="0" fontId="26" fillId="0" borderId="46" xfId="0" applyFont="1" applyBorder="1" applyAlignment="1">
      <alignment horizontal="center"/>
    </xf>
    <xf numFmtId="0" fontId="26" fillId="0" borderId="9" xfId="0" applyFont="1" applyBorder="1" applyAlignment="1">
      <alignment horizontal="center"/>
    </xf>
    <xf numFmtId="0" fontId="26" fillId="0" borderId="56" xfId="0" applyFont="1" applyBorder="1" applyAlignment="1">
      <alignment horizontal="center"/>
    </xf>
    <xf numFmtId="0" fontId="26" fillId="0" borderId="10" xfId="0" applyFont="1" applyBorder="1" applyAlignment="1">
      <alignment horizontal="center"/>
    </xf>
    <xf numFmtId="0" fontId="26" fillId="0" borderId="57" xfId="0" applyFont="1" applyBorder="1" applyAlignment="1">
      <alignment horizontal="center"/>
    </xf>
    <xf numFmtId="0" fontId="26" fillId="0" borderId="11" xfId="0" applyFont="1" applyBorder="1" applyAlignment="1">
      <alignment horizont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hidden="1"/>
    <cellStyle name="Hipervínculo" xfId="14" builtinId="8"/>
    <cellStyle name="Moneda 2" xfId="11" xr:uid="{00000000-0005-0000-0000-00000B000000}"/>
    <cellStyle name="Normal" xfId="0" builtinId="0"/>
    <cellStyle name="Normal 2" xfId="12" xr:uid="{00000000-0005-0000-0000-00000D000000}"/>
    <cellStyle name="Porcentaje 2" xfId="13" xr:uid="{00000000-0005-0000-0000-00000E000000}"/>
  </cellStyles>
  <dxfs count="53">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5</xdr:row>
      <xdr:rowOff>47625</xdr:rowOff>
    </xdr:from>
    <xdr:to>
      <xdr:col>2</xdr:col>
      <xdr:colOff>520345</xdr:colOff>
      <xdr:row>9</xdr:row>
      <xdr:rowOff>179917</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910167</xdr:colOff>
      <xdr:row>5</xdr:row>
      <xdr:rowOff>51859</xdr:rowOff>
    </xdr:from>
    <xdr:to>
      <xdr:col>21</xdr:col>
      <xdr:colOff>1104901</xdr:colOff>
      <xdr:row>10</xdr:row>
      <xdr:rowOff>155156</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13750" y="231776"/>
          <a:ext cx="1401234" cy="135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REGULACI&#211;N%20Y%20CONTROL%20ANTICORRUPCI&#211;N-SDM-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00B050"/>
  </sheetPr>
  <dimension ref="A1:EM52"/>
  <sheetViews>
    <sheetView tabSelected="1" view="pageBreakPreview" topLeftCell="A5" zoomScale="60" zoomScaleNormal="60" workbookViewId="0">
      <selection activeCell="A5" sqref="A5:C11"/>
    </sheetView>
  </sheetViews>
  <sheetFormatPr baseColWidth="10" defaultRowHeight="20.25" customHeight="1" x14ac:dyDescent="0.2"/>
  <cols>
    <col min="1" max="1" width="4.5703125" style="22" customWidth="1"/>
    <col min="2" max="2" width="11.140625" style="22" customWidth="1"/>
    <col min="3" max="3" width="11.42578125" style="22" customWidth="1"/>
    <col min="4" max="4" width="22.5703125" style="22" customWidth="1"/>
    <col min="5" max="5" width="21.140625" style="22" customWidth="1"/>
    <col min="6" max="6" width="31.5703125" style="297" customWidth="1"/>
    <col min="7" max="7" width="17.28515625" style="22" customWidth="1"/>
    <col min="8" max="8" width="20.28515625" style="22" customWidth="1"/>
    <col min="9" max="9" width="13.85546875" style="22" hidden="1" customWidth="1"/>
    <col min="10" max="10" width="13.28515625" style="22" hidden="1" customWidth="1"/>
    <col min="11" max="11" width="20" style="22" hidden="1" customWidth="1"/>
    <col min="12" max="12" width="10.5703125" style="22" customWidth="1"/>
    <col min="13" max="13" width="43.5703125" style="22" customWidth="1"/>
    <col min="14" max="14" width="14.5703125" style="22" customWidth="1"/>
    <col min="15" max="15" width="17.28515625" style="22" customWidth="1"/>
    <col min="16" max="16" width="18.5703125" style="22" customWidth="1"/>
    <col min="17" max="17" width="13.28515625" style="22" customWidth="1"/>
    <col min="18" max="18" width="19.5703125" style="22" customWidth="1"/>
    <col min="19" max="19" width="21" style="22" customWidth="1"/>
    <col min="20" max="20" width="20.85546875" style="22" customWidth="1"/>
    <col min="21" max="21" width="18.140625" style="22" customWidth="1"/>
    <col min="22" max="22" width="18.7109375" style="22" customWidth="1"/>
    <col min="23" max="23" width="15.7109375" style="22" customWidth="1"/>
    <col min="24" max="24" width="18.7109375" style="22" customWidth="1"/>
    <col min="25" max="25" width="13.5703125" style="22" customWidth="1"/>
    <col min="26" max="26" width="17.140625" style="22" customWidth="1"/>
    <col min="27" max="27" width="15.140625" style="22" customWidth="1"/>
    <col min="28" max="28" width="20.140625" style="22" customWidth="1"/>
    <col min="29" max="29" width="14.140625" style="22" customWidth="1"/>
    <col min="30" max="30" width="17" style="22" customWidth="1"/>
    <col min="31" max="31" width="15.28515625" style="22" customWidth="1"/>
    <col min="32" max="32" width="19.42578125" style="22" customWidth="1"/>
    <col min="33" max="33" width="13.85546875" style="22" customWidth="1"/>
    <col min="34" max="34" width="17.140625" style="22" customWidth="1"/>
    <col min="35" max="35" width="16.140625" style="22" customWidth="1"/>
    <col min="36" max="36" width="17.140625" style="22" customWidth="1"/>
    <col min="37" max="37" width="18.140625" style="22" customWidth="1"/>
    <col min="38" max="38" width="11.42578125" style="22"/>
    <col min="39" max="39" width="0" style="22" hidden="1" customWidth="1"/>
    <col min="40" max="40" width="12.85546875" style="22" hidden="1" customWidth="1"/>
    <col min="41" max="41" width="0" style="22" hidden="1" customWidth="1"/>
    <col min="42" max="42" width="13" style="22" hidden="1" customWidth="1"/>
    <col min="43" max="43" width="0" style="22" hidden="1" customWidth="1"/>
    <col min="44" max="44" width="12.7109375" style="22" hidden="1" customWidth="1"/>
    <col min="45" max="50" width="0" style="22" hidden="1" customWidth="1"/>
    <col min="51" max="51" width="8.5703125" style="22" hidden="1" customWidth="1"/>
    <col min="52" max="52" width="23.140625" style="22" hidden="1" customWidth="1"/>
    <col min="53" max="61" width="0" style="22" hidden="1" customWidth="1"/>
    <col min="62" max="62" width="23.140625" style="22" hidden="1" customWidth="1"/>
    <col min="63" max="63" width="11.42578125" style="22"/>
    <col min="64" max="64" width="19.42578125" style="22" customWidth="1"/>
    <col min="65" max="65" width="12.7109375" style="22" bestFit="1" customWidth="1"/>
    <col min="66" max="66" width="11.42578125" style="22"/>
    <col min="67" max="67" width="15.5703125" style="22" customWidth="1"/>
    <col min="68" max="16384" width="11.42578125" style="22"/>
  </cols>
  <sheetData>
    <row r="1" spans="1:143" ht="39.75" hidden="1" customHeight="1" x14ac:dyDescent="0.2">
      <c r="W1" s="387"/>
      <c r="X1" s="387"/>
      <c r="Y1" s="387"/>
      <c r="Z1" s="387"/>
      <c r="AA1" s="387"/>
      <c r="AB1" s="387"/>
      <c r="AC1" s="387"/>
      <c r="AD1" s="387"/>
      <c r="AE1" s="387"/>
      <c r="AF1" s="387"/>
      <c r="AG1" s="387"/>
      <c r="AH1" s="387"/>
      <c r="AI1" s="387"/>
    </row>
    <row r="2" spans="1:143" ht="21.75" hidden="1" customHeight="1" x14ac:dyDescent="0.2">
      <c r="G2" s="41" t="s">
        <v>45</v>
      </c>
      <c r="H2" s="41" t="s">
        <v>111</v>
      </c>
      <c r="I2" s="41"/>
      <c r="J2" s="41"/>
      <c r="K2" s="41"/>
      <c r="L2" s="70" t="s">
        <v>8</v>
      </c>
      <c r="M2" s="97"/>
      <c r="N2" s="69" t="s">
        <v>104</v>
      </c>
      <c r="W2" s="387"/>
      <c r="X2" s="387"/>
      <c r="Y2" s="387"/>
      <c r="Z2" s="387"/>
      <c r="AA2" s="387"/>
      <c r="AB2" s="387"/>
      <c r="AC2" s="387"/>
      <c r="AD2" s="387"/>
      <c r="AE2" s="387"/>
      <c r="AF2" s="387"/>
      <c r="AG2" s="387"/>
      <c r="AH2" s="387"/>
      <c r="AI2" s="387"/>
    </row>
    <row r="3" spans="1:143" ht="19.5" hidden="1" customHeight="1" x14ac:dyDescent="0.2">
      <c r="G3" s="41" t="s">
        <v>10</v>
      </c>
      <c r="H3" s="41" t="s">
        <v>112</v>
      </c>
      <c r="I3" s="41"/>
      <c r="J3" s="41"/>
      <c r="K3" s="41"/>
      <c r="L3" s="71" t="s">
        <v>5</v>
      </c>
      <c r="M3" s="98"/>
      <c r="N3" s="69" t="s">
        <v>110</v>
      </c>
      <c r="W3" s="387"/>
      <c r="X3" s="387"/>
      <c r="Y3" s="387"/>
      <c r="Z3" s="387"/>
      <c r="AA3" s="387"/>
      <c r="AB3" s="387"/>
      <c r="AC3" s="387"/>
      <c r="AD3" s="387"/>
      <c r="AE3" s="387"/>
      <c r="AF3" s="387"/>
      <c r="AG3" s="387"/>
      <c r="AH3" s="387"/>
      <c r="AI3" s="387"/>
    </row>
    <row r="4" spans="1:143" ht="19.5" hidden="1" customHeight="1" x14ac:dyDescent="0.2">
      <c r="G4" s="100" t="s">
        <v>27</v>
      </c>
      <c r="H4" s="100" t="s">
        <v>113</v>
      </c>
      <c r="I4" s="100"/>
      <c r="J4" s="100"/>
      <c r="K4" s="100"/>
      <c r="L4" s="200" t="s">
        <v>106</v>
      </c>
      <c r="M4" s="201"/>
      <c r="N4" s="202" t="s">
        <v>105</v>
      </c>
      <c r="W4" s="387"/>
      <c r="X4" s="387"/>
      <c r="Y4" s="387"/>
      <c r="Z4" s="387"/>
      <c r="AA4" s="387"/>
      <c r="AB4" s="387"/>
      <c r="AC4" s="387"/>
      <c r="AD4" s="387"/>
      <c r="AE4" s="387"/>
      <c r="AF4" s="387"/>
      <c r="AG4" s="387"/>
      <c r="AH4" s="387"/>
      <c r="AI4" s="387"/>
    </row>
    <row r="5" spans="1:143" ht="14.25" customHeight="1" thickBot="1" x14ac:dyDescent="0.25">
      <c r="A5" s="387"/>
      <c r="B5" s="387"/>
      <c r="C5" s="387"/>
      <c r="D5" s="389"/>
      <c r="E5" s="389"/>
      <c r="F5" s="389"/>
      <c r="G5" s="389"/>
      <c r="H5" s="389"/>
      <c r="I5" s="389"/>
      <c r="J5" s="389"/>
      <c r="K5" s="389"/>
      <c r="L5" s="389"/>
      <c r="M5" s="389"/>
      <c r="N5" s="389"/>
      <c r="O5" s="389"/>
      <c r="P5" s="389"/>
      <c r="Q5" s="389"/>
      <c r="R5" s="389"/>
      <c r="S5" s="389"/>
      <c r="T5" s="389"/>
      <c r="U5" s="389"/>
      <c r="V5" s="389"/>
      <c r="W5" s="387"/>
      <c r="X5" s="387"/>
      <c r="Y5" s="387"/>
      <c r="Z5" s="387"/>
      <c r="AA5" s="387"/>
      <c r="AB5" s="387"/>
      <c r="AC5" s="387"/>
      <c r="AD5" s="387"/>
      <c r="AE5" s="387"/>
      <c r="AF5" s="387"/>
      <c r="AG5" s="387"/>
      <c r="AH5" s="387"/>
      <c r="AI5" s="387"/>
    </row>
    <row r="6" spans="1:143" ht="18" customHeight="1" x14ac:dyDescent="0.2">
      <c r="A6" s="387"/>
      <c r="B6" s="387"/>
      <c r="C6" s="387"/>
      <c r="D6" s="389"/>
      <c r="E6" s="389"/>
      <c r="F6" s="389"/>
      <c r="G6" s="389"/>
      <c r="H6" s="389"/>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389"/>
      <c r="AI6" s="389"/>
      <c r="AJ6" s="389"/>
      <c r="AK6" s="389"/>
      <c r="AP6" s="266" t="s">
        <v>0</v>
      </c>
      <c r="AY6" s="29"/>
      <c r="AZ6" s="228" t="s">
        <v>45</v>
      </c>
      <c r="BA6" s="229"/>
    </row>
    <row r="7" spans="1:143" ht="20.25" customHeight="1" x14ac:dyDescent="0.25">
      <c r="A7" s="387"/>
      <c r="B7" s="387"/>
      <c r="C7" s="387"/>
      <c r="D7" s="390" t="s">
        <v>146</v>
      </c>
      <c r="E7" s="390"/>
      <c r="F7" s="390"/>
      <c r="G7" s="390"/>
      <c r="H7" s="390"/>
      <c r="I7" s="390"/>
      <c r="J7" s="390"/>
      <c r="K7" s="390"/>
      <c r="L7" s="390"/>
      <c r="M7" s="390"/>
      <c r="N7" s="390"/>
      <c r="O7" s="390"/>
      <c r="P7" s="390"/>
      <c r="Q7" s="390"/>
      <c r="R7" s="390"/>
      <c r="S7" s="390"/>
      <c r="T7" s="390"/>
      <c r="U7" s="390"/>
      <c r="V7" s="390"/>
      <c r="W7" s="390"/>
      <c r="X7" s="390"/>
      <c r="Y7" s="396"/>
      <c r="Z7" s="389"/>
      <c r="AA7" s="389"/>
      <c r="AB7" s="389"/>
      <c r="AC7" s="389"/>
      <c r="AD7" s="389"/>
      <c r="AE7" s="389"/>
      <c r="AF7" s="389"/>
      <c r="AG7" s="389"/>
      <c r="AH7" s="389"/>
      <c r="AI7" s="389"/>
      <c r="AJ7" s="389"/>
      <c r="AK7" s="389"/>
      <c r="AN7" s="273" t="s">
        <v>35</v>
      </c>
      <c r="AP7" s="265" t="s">
        <v>8</v>
      </c>
      <c r="AR7" s="273" t="s">
        <v>35</v>
      </c>
      <c r="AY7" s="30"/>
      <c r="AZ7" s="230" t="s">
        <v>10</v>
      </c>
      <c r="BA7" s="229"/>
    </row>
    <row r="8" spans="1:143" ht="20.25" customHeight="1" x14ac:dyDescent="0.25">
      <c r="A8" s="387"/>
      <c r="B8" s="387"/>
      <c r="C8" s="387"/>
      <c r="D8" s="390" t="s">
        <v>225</v>
      </c>
      <c r="E8" s="390"/>
      <c r="F8" s="390"/>
      <c r="G8" s="390"/>
      <c r="H8" s="390"/>
      <c r="I8" s="390"/>
      <c r="J8" s="390"/>
      <c r="K8" s="390"/>
      <c r="L8" s="390"/>
      <c r="M8" s="390"/>
      <c r="N8" s="390"/>
      <c r="O8" s="390"/>
      <c r="P8" s="390"/>
      <c r="Q8" s="390"/>
      <c r="R8" s="390"/>
      <c r="S8" s="390"/>
      <c r="T8" s="390"/>
      <c r="U8" s="390"/>
      <c r="V8" s="390"/>
      <c r="W8" s="390"/>
      <c r="X8" s="390"/>
      <c r="Y8" s="396"/>
      <c r="Z8" s="389"/>
      <c r="AA8" s="389"/>
      <c r="AB8" s="389"/>
      <c r="AC8" s="389"/>
      <c r="AD8" s="389"/>
      <c r="AE8" s="389"/>
      <c r="AF8" s="389"/>
      <c r="AG8" s="389"/>
      <c r="AH8" s="389"/>
      <c r="AI8" s="389"/>
      <c r="AJ8" s="389"/>
      <c r="AK8" s="389"/>
      <c r="AN8" s="270" t="s">
        <v>34</v>
      </c>
      <c r="AP8" s="267" t="s">
        <v>33</v>
      </c>
      <c r="AR8" s="270" t="s">
        <v>34</v>
      </c>
      <c r="AY8" s="30"/>
      <c r="AZ8" s="230" t="s">
        <v>27</v>
      </c>
      <c r="BA8" s="229"/>
    </row>
    <row r="9" spans="1:143" ht="20.25" customHeight="1" x14ac:dyDescent="0.25">
      <c r="A9" s="387"/>
      <c r="B9" s="387"/>
      <c r="C9" s="387"/>
      <c r="D9" s="390" t="s">
        <v>216</v>
      </c>
      <c r="E9" s="390"/>
      <c r="F9" s="390"/>
      <c r="G9" s="390"/>
      <c r="H9" s="390"/>
      <c r="I9" s="390"/>
      <c r="J9" s="390"/>
      <c r="K9" s="390"/>
      <c r="L9" s="390"/>
      <c r="M9" s="390"/>
      <c r="N9" s="390"/>
      <c r="O9" s="390"/>
      <c r="P9" s="390"/>
      <c r="Q9" s="390"/>
      <c r="R9" s="390"/>
      <c r="S9" s="390"/>
      <c r="T9" s="390"/>
      <c r="U9" s="390"/>
      <c r="V9" s="390"/>
      <c r="W9" s="390"/>
      <c r="X9" s="390"/>
      <c r="Y9" s="396"/>
      <c r="Z9" s="389"/>
      <c r="AA9" s="389"/>
      <c r="AB9" s="389"/>
      <c r="AC9" s="389"/>
      <c r="AD9" s="389"/>
      <c r="AE9" s="389"/>
      <c r="AF9" s="389"/>
      <c r="AG9" s="389"/>
      <c r="AH9" s="389"/>
      <c r="AI9" s="389"/>
      <c r="AJ9" s="389"/>
      <c r="AK9" s="389"/>
      <c r="AN9" s="271" t="s">
        <v>33</v>
      </c>
      <c r="AP9" s="268" t="s">
        <v>34</v>
      </c>
      <c r="AR9" s="271" t="s">
        <v>33</v>
      </c>
      <c r="AY9" s="30"/>
      <c r="AZ9" s="230" t="s">
        <v>11</v>
      </c>
      <c r="BA9" s="229"/>
    </row>
    <row r="10" spans="1:143" ht="20.25" customHeight="1" thickBot="1" x14ac:dyDescent="0.3">
      <c r="A10" s="387"/>
      <c r="B10" s="387"/>
      <c r="C10" s="387"/>
      <c r="D10" s="391" t="s">
        <v>223</v>
      </c>
      <c r="E10" s="391"/>
      <c r="F10" s="391"/>
      <c r="G10" s="391"/>
      <c r="H10" s="391"/>
      <c r="I10" s="391"/>
      <c r="J10" s="391"/>
      <c r="K10" s="391"/>
      <c r="L10" s="391"/>
      <c r="M10" s="391"/>
      <c r="N10" s="391"/>
      <c r="O10" s="391"/>
      <c r="P10" s="391"/>
      <c r="Q10" s="391" t="s">
        <v>224</v>
      </c>
      <c r="R10" s="391"/>
      <c r="S10" s="391"/>
      <c r="T10" s="391"/>
      <c r="U10" s="391"/>
      <c r="V10" s="391"/>
      <c r="W10" s="397"/>
      <c r="X10" s="398"/>
      <c r="Y10" s="398"/>
      <c r="Z10" s="398"/>
      <c r="AA10" s="398"/>
      <c r="AB10" s="398"/>
      <c r="AC10" s="398"/>
      <c r="AD10" s="398"/>
      <c r="AE10" s="398"/>
      <c r="AF10" s="398"/>
      <c r="AG10" s="398"/>
      <c r="AH10" s="398"/>
      <c r="AI10" s="398"/>
      <c r="AJ10" s="398"/>
      <c r="AK10" s="398"/>
      <c r="AN10" s="272" t="s">
        <v>8</v>
      </c>
      <c r="AP10" s="269" t="s">
        <v>35</v>
      </c>
      <c r="AR10" s="272" t="s">
        <v>8</v>
      </c>
      <c r="AY10" s="31"/>
      <c r="AZ10" s="231" t="s">
        <v>28</v>
      </c>
      <c r="BA10" s="229"/>
    </row>
    <row r="11" spans="1:143" ht="20.25" customHeight="1" thickBot="1" x14ac:dyDescent="0.3">
      <c r="A11" s="388"/>
      <c r="B11" s="389"/>
      <c r="C11" s="389"/>
      <c r="D11" s="392" t="s">
        <v>260</v>
      </c>
      <c r="E11" s="392"/>
      <c r="F11" s="392"/>
      <c r="G11" s="392"/>
      <c r="H11" s="392"/>
      <c r="I11" s="392"/>
      <c r="J11" s="392"/>
      <c r="K11" s="392"/>
      <c r="L11" s="392"/>
      <c r="M11" s="392"/>
      <c r="N11" s="392"/>
      <c r="O11" s="392"/>
      <c r="P11" s="392"/>
      <c r="Q11" s="392"/>
      <c r="R11" s="392"/>
      <c r="S11" s="392"/>
      <c r="T11" s="392"/>
      <c r="U11" s="392"/>
      <c r="V11" s="392"/>
      <c r="W11" s="396"/>
      <c r="X11" s="389"/>
      <c r="Y11" s="389"/>
      <c r="Z11" s="389"/>
      <c r="AA11" s="389"/>
      <c r="AB11" s="389"/>
      <c r="AC11" s="389"/>
      <c r="AD11" s="389"/>
      <c r="AE11" s="389"/>
      <c r="AF11" s="389"/>
      <c r="AG11" s="389"/>
      <c r="AH11" s="389"/>
      <c r="AI11" s="389"/>
      <c r="AJ11" s="389"/>
      <c r="AK11" s="389"/>
    </row>
    <row r="12" spans="1:143" ht="20.25" customHeight="1" thickBot="1" x14ac:dyDescent="0.25">
      <c r="A12" s="446" t="s">
        <v>4</v>
      </c>
      <c r="B12" s="415" t="s">
        <v>61</v>
      </c>
      <c r="C12" s="416"/>
      <c r="D12" s="416"/>
      <c r="E12" s="416"/>
      <c r="F12" s="417"/>
      <c r="G12" s="405" t="s">
        <v>63</v>
      </c>
      <c r="H12" s="406"/>
      <c r="I12" s="406"/>
      <c r="J12" s="406"/>
      <c r="K12" s="406"/>
      <c r="L12" s="406"/>
      <c r="M12" s="406"/>
      <c r="N12" s="406"/>
      <c r="O12" s="406"/>
      <c r="P12" s="406"/>
      <c r="Q12" s="406"/>
      <c r="R12" s="406"/>
      <c r="S12" s="406"/>
      <c r="T12" s="406"/>
      <c r="U12" s="406"/>
      <c r="V12" s="407"/>
      <c r="W12" s="491" t="s">
        <v>217</v>
      </c>
      <c r="X12" s="492"/>
      <c r="Y12" s="492"/>
      <c r="Z12" s="499"/>
      <c r="AA12" s="491" t="s">
        <v>218</v>
      </c>
      <c r="AB12" s="492"/>
      <c r="AC12" s="492"/>
      <c r="AD12" s="492"/>
      <c r="AE12" s="491" t="s">
        <v>219</v>
      </c>
      <c r="AF12" s="492"/>
      <c r="AG12" s="492"/>
      <c r="AH12" s="492"/>
      <c r="AI12" s="399" t="s">
        <v>184</v>
      </c>
      <c r="AJ12" s="399" t="s">
        <v>220</v>
      </c>
      <c r="AK12" s="402" t="s">
        <v>221</v>
      </c>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row>
    <row r="13" spans="1:143" ht="27" customHeight="1" thickBot="1" x14ac:dyDescent="0.25">
      <c r="A13" s="447"/>
      <c r="B13" s="437" t="s">
        <v>164</v>
      </c>
      <c r="C13" s="438"/>
      <c r="D13" s="435" t="s">
        <v>31</v>
      </c>
      <c r="E13" s="435" t="s">
        <v>0</v>
      </c>
      <c r="F13" s="435" t="s">
        <v>62</v>
      </c>
      <c r="G13" s="405" t="s">
        <v>147</v>
      </c>
      <c r="H13" s="406"/>
      <c r="I13" s="406"/>
      <c r="J13" s="406"/>
      <c r="K13" s="406"/>
      <c r="L13" s="407"/>
      <c r="M13" s="405" t="s">
        <v>183</v>
      </c>
      <c r="N13" s="406"/>
      <c r="O13" s="406"/>
      <c r="P13" s="406"/>
      <c r="Q13" s="406"/>
      <c r="R13" s="406"/>
      <c r="S13" s="406"/>
      <c r="T13" s="406"/>
      <c r="U13" s="406"/>
      <c r="V13" s="407"/>
      <c r="W13" s="493"/>
      <c r="X13" s="494"/>
      <c r="Y13" s="494"/>
      <c r="Z13" s="500"/>
      <c r="AA13" s="493"/>
      <c r="AB13" s="494"/>
      <c r="AC13" s="494"/>
      <c r="AD13" s="494"/>
      <c r="AE13" s="493"/>
      <c r="AF13" s="494"/>
      <c r="AG13" s="494"/>
      <c r="AH13" s="494"/>
      <c r="AI13" s="400"/>
      <c r="AJ13" s="400"/>
      <c r="AK13" s="403"/>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row>
    <row r="14" spans="1:143" ht="28.5" customHeight="1" thickBot="1" x14ac:dyDescent="0.3">
      <c r="A14" s="447"/>
      <c r="B14" s="435" t="s">
        <v>163</v>
      </c>
      <c r="C14" s="435" t="s">
        <v>151</v>
      </c>
      <c r="D14" s="436"/>
      <c r="E14" s="436"/>
      <c r="F14" s="436"/>
      <c r="G14" s="425" t="s">
        <v>66</v>
      </c>
      <c r="H14" s="425"/>
      <c r="I14" s="425"/>
      <c r="J14" s="425"/>
      <c r="K14" s="425"/>
      <c r="L14" s="425"/>
      <c r="M14" s="432" t="s">
        <v>64</v>
      </c>
      <c r="N14" s="432" t="s">
        <v>222</v>
      </c>
      <c r="O14" s="434" t="s">
        <v>65</v>
      </c>
      <c r="P14" s="434"/>
      <c r="Q14" s="434"/>
      <c r="R14" s="408" t="s">
        <v>67</v>
      </c>
      <c r="S14" s="409"/>
      <c r="T14" s="409"/>
      <c r="U14" s="409"/>
      <c r="V14" s="410"/>
      <c r="W14" s="495" t="s">
        <v>165</v>
      </c>
      <c r="X14" s="495" t="s">
        <v>166</v>
      </c>
      <c r="Y14" s="495" t="s">
        <v>70</v>
      </c>
      <c r="Z14" s="501" t="s">
        <v>167</v>
      </c>
      <c r="AA14" s="503" t="s">
        <v>165</v>
      </c>
      <c r="AB14" s="495" t="s">
        <v>166</v>
      </c>
      <c r="AC14" s="495" t="s">
        <v>70</v>
      </c>
      <c r="AD14" s="495" t="s">
        <v>167</v>
      </c>
      <c r="AE14" s="495" t="s">
        <v>165</v>
      </c>
      <c r="AF14" s="497" t="s">
        <v>166</v>
      </c>
      <c r="AG14" s="495" t="s">
        <v>70</v>
      </c>
      <c r="AH14" s="497" t="s">
        <v>167</v>
      </c>
      <c r="AI14" s="400"/>
      <c r="AJ14" s="400"/>
      <c r="AK14" s="403"/>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row>
    <row r="15" spans="1:143" ht="41.25" customHeight="1" thickBot="1" x14ac:dyDescent="0.25">
      <c r="A15" s="448"/>
      <c r="B15" s="436"/>
      <c r="C15" s="436"/>
      <c r="D15" s="436"/>
      <c r="E15" s="436"/>
      <c r="F15" s="436"/>
      <c r="G15" s="285" t="s">
        <v>1</v>
      </c>
      <c r="H15" s="286" t="s">
        <v>2</v>
      </c>
      <c r="I15" s="287"/>
      <c r="J15" s="287"/>
      <c r="K15" s="287"/>
      <c r="L15" s="288" t="s">
        <v>37</v>
      </c>
      <c r="M15" s="433"/>
      <c r="N15" s="433"/>
      <c r="O15" s="260" t="s">
        <v>1</v>
      </c>
      <c r="P15" s="261" t="s">
        <v>2</v>
      </c>
      <c r="Q15" s="116" t="s">
        <v>3</v>
      </c>
      <c r="R15" s="114" t="s">
        <v>69</v>
      </c>
      <c r="S15" s="114" t="s">
        <v>29</v>
      </c>
      <c r="T15" s="152" t="s">
        <v>68</v>
      </c>
      <c r="U15" s="204" t="s">
        <v>70</v>
      </c>
      <c r="V15" s="204" t="s">
        <v>71</v>
      </c>
      <c r="W15" s="496"/>
      <c r="X15" s="496"/>
      <c r="Y15" s="496"/>
      <c r="Z15" s="502"/>
      <c r="AA15" s="504"/>
      <c r="AB15" s="496"/>
      <c r="AC15" s="496"/>
      <c r="AD15" s="496"/>
      <c r="AE15" s="496"/>
      <c r="AF15" s="498"/>
      <c r="AG15" s="496"/>
      <c r="AH15" s="498"/>
      <c r="AI15" s="401"/>
      <c r="AJ15" s="401"/>
      <c r="AK15" s="40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row>
    <row r="16" spans="1:143" s="28" customFormat="1" ht="118.5" customHeight="1" x14ac:dyDescent="0.2">
      <c r="A16" s="439">
        <v>1</v>
      </c>
      <c r="B16" s="153" t="s">
        <v>160</v>
      </c>
      <c r="C16" s="214" t="s">
        <v>156</v>
      </c>
      <c r="D16" s="289" t="s">
        <v>228</v>
      </c>
      <c r="E16" s="442" t="s">
        <v>227</v>
      </c>
      <c r="F16" s="101" t="s">
        <v>229</v>
      </c>
      <c r="G16" s="411" t="s">
        <v>28</v>
      </c>
      <c r="H16" s="411" t="s">
        <v>113</v>
      </c>
      <c r="I16" s="426">
        <f>VLOOKUP(G16,'MATRIZ CALIFICACIÓN'!$B$10:$C$14,2,0)</f>
        <v>5</v>
      </c>
      <c r="J16" s="393">
        <f>HLOOKUP(H16,'MATRIZ CALIFICACIÓN'!$D$8:$F$9,2,0)</f>
        <v>3</v>
      </c>
      <c r="K16" s="426">
        <f>VALUE(CONCATENATE(I16,J16))</f>
        <v>53</v>
      </c>
      <c r="L16" s="429" t="str">
        <f>VLOOKUP(K16,'MATRIZ CALIFICACIÓN'!$D$27:$E$69,2,0)</f>
        <v xml:space="preserve">EXTREMA </v>
      </c>
      <c r="M16" s="225" t="s">
        <v>261</v>
      </c>
      <c r="N16" s="154" t="s">
        <v>104</v>
      </c>
      <c r="O16" s="411" t="s">
        <v>11</v>
      </c>
      <c r="P16" s="418" t="s">
        <v>113</v>
      </c>
      <c r="Q16" s="422" t="s">
        <v>35</v>
      </c>
      <c r="R16" s="328">
        <v>43191</v>
      </c>
      <c r="S16" s="219" t="s">
        <v>275</v>
      </c>
      <c r="T16" s="220" t="s">
        <v>276</v>
      </c>
      <c r="U16" s="332" t="s">
        <v>277</v>
      </c>
      <c r="V16" s="280"/>
      <c r="W16" s="308">
        <v>43215</v>
      </c>
      <c r="X16" s="317" t="s">
        <v>268</v>
      </c>
      <c r="Y16" s="166"/>
      <c r="Z16" s="159"/>
      <c r="AA16" s="308">
        <v>43327</v>
      </c>
      <c r="AB16" s="317" t="s">
        <v>293</v>
      </c>
      <c r="AC16" s="367" t="s">
        <v>295</v>
      </c>
      <c r="AD16" s="369" t="s">
        <v>297</v>
      </c>
      <c r="AE16" s="166"/>
      <c r="AF16" s="159"/>
      <c r="AG16" s="166"/>
      <c r="AH16" s="159"/>
      <c r="AI16" s="167"/>
      <c r="AJ16" s="163"/>
      <c r="AK16" s="163"/>
      <c r="AL16" s="25"/>
      <c r="AM16" s="25"/>
      <c r="AN16" s="25"/>
      <c r="AO16" s="25"/>
      <c r="AP16" s="25"/>
      <c r="AQ16" s="25"/>
      <c r="AR16" s="25" t="s">
        <v>152</v>
      </c>
      <c r="AS16" s="25"/>
      <c r="AT16" s="25"/>
      <c r="AU16" s="25"/>
      <c r="AV16" s="25" t="s">
        <v>157</v>
      </c>
      <c r="AW16" s="25"/>
      <c r="AX16" s="25"/>
      <c r="AY16" s="25"/>
      <c r="AZ16" s="25"/>
      <c r="BA16" s="25"/>
      <c r="BB16" s="25" t="s">
        <v>168</v>
      </c>
      <c r="BC16" s="25"/>
      <c r="BD16" s="25"/>
      <c r="BE16" s="25"/>
      <c r="BF16" s="25"/>
      <c r="BG16" s="25"/>
      <c r="BH16" s="25"/>
      <c r="BI16" s="25"/>
      <c r="BJ16" s="222"/>
      <c r="BK16" s="221"/>
      <c r="BL16" s="221"/>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6"/>
      <c r="EH16" s="27"/>
      <c r="EI16" s="27"/>
      <c r="EJ16" s="27"/>
      <c r="EK16" s="27"/>
      <c r="EL16" s="27"/>
      <c r="EM16" s="27"/>
    </row>
    <row r="17" spans="1:143" s="28" customFormat="1" ht="144" customHeight="1" x14ac:dyDescent="0.2">
      <c r="A17" s="440"/>
      <c r="B17" s="104"/>
      <c r="C17" s="170" t="s">
        <v>153</v>
      </c>
      <c r="D17" s="289" t="s">
        <v>250</v>
      </c>
      <c r="E17" s="443"/>
      <c r="F17" s="101" t="s">
        <v>230</v>
      </c>
      <c r="G17" s="412"/>
      <c r="H17" s="412"/>
      <c r="I17" s="427"/>
      <c r="J17" s="394"/>
      <c r="K17" s="427"/>
      <c r="L17" s="430"/>
      <c r="M17" s="226" t="s">
        <v>262</v>
      </c>
      <c r="N17" s="155" t="s">
        <v>104</v>
      </c>
      <c r="O17" s="412"/>
      <c r="P17" s="419"/>
      <c r="Q17" s="423"/>
      <c r="R17" s="333" t="s">
        <v>278</v>
      </c>
      <c r="S17" s="334" t="s">
        <v>279</v>
      </c>
      <c r="T17" s="335" t="s">
        <v>280</v>
      </c>
      <c r="U17" s="336" t="s">
        <v>281</v>
      </c>
      <c r="V17" s="279"/>
      <c r="W17" s="309">
        <v>43081</v>
      </c>
      <c r="X17" s="318" t="s">
        <v>269</v>
      </c>
      <c r="Y17" s="158"/>
      <c r="Z17" s="160"/>
      <c r="AA17" s="309">
        <v>43291</v>
      </c>
      <c r="AB17" s="318" t="s">
        <v>294</v>
      </c>
      <c r="AC17" s="368" t="s">
        <v>296</v>
      </c>
      <c r="AD17" s="318" t="s">
        <v>298</v>
      </c>
      <c r="AE17" s="158"/>
      <c r="AF17" s="160"/>
      <c r="AG17" s="158"/>
      <c r="AH17" s="160"/>
      <c r="AI17" s="162"/>
      <c r="AJ17" s="164"/>
      <c r="AK17" s="164"/>
      <c r="AL17" s="25"/>
      <c r="AM17" s="25"/>
      <c r="AN17" s="25"/>
      <c r="AO17" s="25"/>
      <c r="AP17" s="25"/>
      <c r="AQ17" s="25"/>
      <c r="AR17" s="25" t="s">
        <v>153</v>
      </c>
      <c r="AS17" s="25"/>
      <c r="AT17" s="25"/>
      <c r="AU17" s="25"/>
      <c r="AV17" s="25" t="s">
        <v>158</v>
      </c>
      <c r="AW17" s="25"/>
      <c r="AX17" s="25"/>
      <c r="AY17" s="25"/>
      <c r="AZ17" s="25"/>
      <c r="BA17" s="25"/>
      <c r="BB17" s="25" t="s">
        <v>169</v>
      </c>
      <c r="BC17" s="25"/>
      <c r="BD17" s="25"/>
      <c r="BE17" s="25"/>
      <c r="BF17" s="25"/>
      <c r="BG17" s="25"/>
      <c r="BH17" s="25"/>
      <c r="BI17" s="25"/>
      <c r="BJ17" s="223"/>
      <c r="BK17" s="11"/>
      <c r="BL17" s="11"/>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6"/>
      <c r="EH17" s="27"/>
      <c r="EI17" s="27"/>
      <c r="EJ17" s="27"/>
      <c r="EK17" s="27"/>
      <c r="EL17" s="27"/>
      <c r="EM17" s="27"/>
    </row>
    <row r="18" spans="1:143" s="28" customFormat="1" ht="54.75" customHeight="1" x14ac:dyDescent="0.2">
      <c r="A18" s="440"/>
      <c r="B18" s="104"/>
      <c r="C18" s="298"/>
      <c r="D18" s="293" t="s">
        <v>246</v>
      </c>
      <c r="E18" s="444"/>
      <c r="F18" s="101"/>
      <c r="G18" s="412"/>
      <c r="H18" s="412"/>
      <c r="I18" s="427"/>
      <c r="J18" s="394"/>
      <c r="K18" s="427"/>
      <c r="L18" s="430"/>
      <c r="M18" s="226"/>
      <c r="N18" s="155"/>
      <c r="O18" s="412"/>
      <c r="P18" s="419"/>
      <c r="Q18" s="423"/>
      <c r="R18" s="333"/>
      <c r="S18" s="334"/>
      <c r="T18" s="335"/>
      <c r="U18" s="336"/>
      <c r="V18" s="279"/>
      <c r="W18" s="319"/>
      <c r="X18" s="320"/>
      <c r="Y18" s="158"/>
      <c r="Z18" s="160"/>
      <c r="AA18" s="158"/>
      <c r="AB18" s="160"/>
      <c r="AC18" s="158"/>
      <c r="AD18" s="160"/>
      <c r="AE18" s="158"/>
      <c r="AF18" s="160"/>
      <c r="AG18" s="158"/>
      <c r="AH18" s="160"/>
      <c r="AI18" s="162"/>
      <c r="AJ18" s="164"/>
      <c r="AK18" s="164"/>
      <c r="AL18" s="25"/>
      <c r="AM18" s="25"/>
      <c r="AN18" s="25"/>
      <c r="AO18" s="25"/>
      <c r="AP18" s="25"/>
      <c r="AQ18" s="25"/>
      <c r="AR18" s="25" t="s">
        <v>154</v>
      </c>
      <c r="AS18" s="25"/>
      <c r="AT18" s="25"/>
      <c r="AU18" s="25"/>
      <c r="AV18" s="25" t="s">
        <v>159</v>
      </c>
      <c r="AW18" s="25"/>
      <c r="AX18" s="25"/>
      <c r="AY18" s="25"/>
      <c r="AZ18" s="25"/>
      <c r="BA18" s="25"/>
      <c r="BB18" s="25" t="s">
        <v>170</v>
      </c>
      <c r="BC18" s="25"/>
      <c r="BD18" s="25"/>
      <c r="BE18" s="25"/>
      <c r="BF18" s="25"/>
      <c r="BG18" s="25"/>
      <c r="BH18" s="25"/>
      <c r="BI18" s="25"/>
      <c r="BJ18" s="223"/>
      <c r="BK18" s="11"/>
      <c r="BL18" s="11"/>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6"/>
      <c r="EH18" s="27"/>
      <c r="EI18" s="27"/>
      <c r="EJ18" s="27"/>
      <c r="EK18" s="27"/>
      <c r="EL18" s="27"/>
      <c r="EM18" s="27"/>
    </row>
    <row r="19" spans="1:143" s="28" customFormat="1" ht="70.5" customHeight="1" thickBot="1" x14ac:dyDescent="0.25">
      <c r="A19" s="440"/>
      <c r="B19" s="104"/>
      <c r="C19" s="298"/>
      <c r="D19" s="293"/>
      <c r="E19" s="444"/>
      <c r="F19" s="101"/>
      <c r="G19" s="413"/>
      <c r="H19" s="413"/>
      <c r="I19" s="427"/>
      <c r="J19" s="394"/>
      <c r="K19" s="427"/>
      <c r="L19" s="430"/>
      <c r="M19" s="226"/>
      <c r="N19" s="155"/>
      <c r="O19" s="413"/>
      <c r="P19" s="420"/>
      <c r="Q19" s="423"/>
      <c r="R19" s="333"/>
      <c r="S19" s="334"/>
      <c r="T19" s="335"/>
      <c r="U19" s="336"/>
      <c r="V19" s="279"/>
      <c r="W19" s="319"/>
      <c r="X19" s="320"/>
      <c r="Y19" s="158"/>
      <c r="Z19" s="160"/>
      <c r="AA19" s="158"/>
      <c r="AB19" s="160"/>
      <c r="AC19" s="158"/>
      <c r="AD19" s="160"/>
      <c r="AE19" s="158"/>
      <c r="AF19" s="160"/>
      <c r="AG19" s="158"/>
      <c r="AH19" s="160"/>
      <c r="AI19" s="162"/>
      <c r="AJ19" s="164"/>
      <c r="AK19" s="164"/>
      <c r="AL19" s="25"/>
      <c r="AM19" s="25"/>
      <c r="AN19" s="25"/>
      <c r="AO19" s="25"/>
      <c r="AP19" s="25"/>
      <c r="AQ19" s="25"/>
      <c r="AR19" s="25" t="s">
        <v>155</v>
      </c>
      <c r="AS19" s="25"/>
      <c r="AT19" s="25"/>
      <c r="AU19" s="25"/>
      <c r="AV19" s="25" t="s">
        <v>160</v>
      </c>
      <c r="AW19" s="25"/>
      <c r="AX19" s="25"/>
      <c r="AY19" s="25"/>
      <c r="AZ19" s="25"/>
      <c r="BA19" s="25"/>
      <c r="BB19" s="25" t="s">
        <v>171</v>
      </c>
      <c r="BC19" s="25"/>
      <c r="BD19" s="25"/>
      <c r="BE19" s="25"/>
      <c r="BF19" s="25"/>
      <c r="BG19" s="25"/>
      <c r="BH19" s="25"/>
      <c r="BI19" s="25"/>
      <c r="BJ19" s="224"/>
      <c r="BK19" s="221"/>
      <c r="BL19" s="221"/>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6"/>
      <c r="EH19" s="27"/>
      <c r="EI19" s="27"/>
      <c r="EJ19" s="27"/>
      <c r="EK19" s="27"/>
      <c r="EL19" s="27"/>
      <c r="EM19" s="27"/>
    </row>
    <row r="20" spans="1:143" s="28" customFormat="1" ht="55.5" customHeight="1" thickBot="1" x14ac:dyDescent="0.25">
      <c r="A20" s="441"/>
      <c r="B20" s="217"/>
      <c r="C20" s="299"/>
      <c r="D20" s="293"/>
      <c r="E20" s="445"/>
      <c r="F20" s="294"/>
      <c r="G20" s="414"/>
      <c r="H20" s="414"/>
      <c r="I20" s="428"/>
      <c r="J20" s="395"/>
      <c r="K20" s="428"/>
      <c r="L20" s="431"/>
      <c r="M20" s="227"/>
      <c r="N20" s="156"/>
      <c r="O20" s="414"/>
      <c r="P20" s="421"/>
      <c r="Q20" s="424"/>
      <c r="R20" s="306"/>
      <c r="S20" s="337"/>
      <c r="T20" s="338"/>
      <c r="U20" s="339"/>
      <c r="V20" s="281"/>
      <c r="W20" s="321"/>
      <c r="X20" s="322"/>
      <c r="Y20" s="168"/>
      <c r="Z20" s="161"/>
      <c r="AA20" s="168"/>
      <c r="AB20" s="161"/>
      <c r="AC20" s="168"/>
      <c r="AD20" s="161"/>
      <c r="AE20" s="168"/>
      <c r="AF20" s="161"/>
      <c r="AG20" s="168"/>
      <c r="AH20" s="161"/>
      <c r="AI20" s="169"/>
      <c r="AJ20" s="165"/>
      <c r="AK20" s="165"/>
      <c r="AL20" s="25"/>
      <c r="AM20" s="25"/>
      <c r="AN20" s="25"/>
      <c r="AO20" s="25"/>
      <c r="AP20" s="25"/>
      <c r="AQ20" s="25"/>
      <c r="AR20" s="25" t="s">
        <v>156</v>
      </c>
      <c r="AS20" s="25"/>
      <c r="AT20" s="25"/>
      <c r="AU20" s="25"/>
      <c r="AV20" s="25" t="s">
        <v>161</v>
      </c>
      <c r="AW20" s="25"/>
      <c r="AX20" s="25"/>
      <c r="AY20" s="25"/>
      <c r="AZ20" s="25"/>
      <c r="BA20" s="25"/>
      <c r="BB20" s="25" t="s">
        <v>172</v>
      </c>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6"/>
      <c r="EH20" s="27"/>
      <c r="EI20" s="27"/>
      <c r="EJ20" s="27"/>
      <c r="EK20" s="27"/>
      <c r="EL20" s="27"/>
      <c r="EM20" s="27"/>
    </row>
    <row r="21" spans="1:143" ht="117.75" customHeight="1" x14ac:dyDescent="0.2">
      <c r="A21" s="449">
        <v>2</v>
      </c>
      <c r="B21" s="275" t="s">
        <v>157</v>
      </c>
      <c r="C21" s="274" t="s">
        <v>153</v>
      </c>
      <c r="D21" s="307" t="s">
        <v>231</v>
      </c>
      <c r="E21" s="452" t="s">
        <v>248</v>
      </c>
      <c r="F21" s="290" t="s">
        <v>232</v>
      </c>
      <c r="G21" s="411" t="s">
        <v>28</v>
      </c>
      <c r="H21" s="411" t="s">
        <v>113</v>
      </c>
      <c r="I21" s="426">
        <f>VLOOKUP(G21,'[1]MATRIZ CALIFICACIÓN'!$B$10:$C$14,2,0)</f>
        <v>5</v>
      </c>
      <c r="J21" s="393">
        <f>HLOOKUP(H21,'[1]MATRIZ CALIFICACIÓN'!$D$8:$F$9,2,0)</f>
        <v>3</v>
      </c>
      <c r="K21" s="426">
        <f>VALUE(CONCATENATE(I21,J21))</f>
        <v>53</v>
      </c>
      <c r="L21" s="429" t="str">
        <f>VLOOKUP(K21,'MATRIZ CALIFICACIÓN'!$D$27:$E$69,2,0)</f>
        <v xml:space="preserve">EXTREMA </v>
      </c>
      <c r="M21" s="262" t="s">
        <v>263</v>
      </c>
      <c r="N21" s="218" t="s">
        <v>104</v>
      </c>
      <c r="O21" s="411" t="s">
        <v>11</v>
      </c>
      <c r="P21" s="418" t="s">
        <v>113</v>
      </c>
      <c r="Q21" s="422" t="s">
        <v>35</v>
      </c>
      <c r="R21" s="329">
        <v>43191</v>
      </c>
      <c r="S21" s="330" t="s">
        <v>275</v>
      </c>
      <c r="T21" s="331" t="s">
        <v>276</v>
      </c>
      <c r="U21" s="340" t="s">
        <v>277</v>
      </c>
      <c r="V21" s="280"/>
      <c r="W21" s="308">
        <v>43215</v>
      </c>
      <c r="X21" s="317" t="s">
        <v>268</v>
      </c>
      <c r="Y21" s="171"/>
      <c r="Z21" s="176"/>
      <c r="AA21" s="171"/>
      <c r="AB21" s="176"/>
      <c r="AC21" s="171"/>
      <c r="AD21" s="176"/>
      <c r="AE21" s="171"/>
      <c r="AF21" s="176"/>
      <c r="AG21" s="171"/>
      <c r="AH21" s="176"/>
      <c r="AI21" s="171"/>
      <c r="AJ21" s="176"/>
      <c r="AK21" s="171"/>
      <c r="AN21" s="22" t="s">
        <v>104</v>
      </c>
      <c r="AV21" s="22" t="s">
        <v>162</v>
      </c>
      <c r="BB21" s="25" t="s">
        <v>173</v>
      </c>
      <c r="BC21" s="25"/>
    </row>
    <row r="22" spans="1:143" ht="111.75" customHeight="1" x14ac:dyDescent="0.2">
      <c r="A22" s="450"/>
      <c r="B22" s="104" t="s">
        <v>161</v>
      </c>
      <c r="C22" s="170" t="s">
        <v>156</v>
      </c>
      <c r="D22" s="289" t="s">
        <v>228</v>
      </c>
      <c r="E22" s="453"/>
      <c r="F22" s="455" t="s">
        <v>233</v>
      </c>
      <c r="G22" s="412"/>
      <c r="H22" s="412"/>
      <c r="I22" s="427"/>
      <c r="J22" s="394"/>
      <c r="K22" s="427"/>
      <c r="L22" s="430"/>
      <c r="M22" s="263" t="s">
        <v>264</v>
      </c>
      <c r="N22" s="155" t="s">
        <v>104</v>
      </c>
      <c r="O22" s="412"/>
      <c r="P22" s="419"/>
      <c r="Q22" s="423"/>
      <c r="R22" s="341">
        <v>43191</v>
      </c>
      <c r="S22" s="342" t="s">
        <v>282</v>
      </c>
      <c r="T22" s="101" t="s">
        <v>283</v>
      </c>
      <c r="U22" s="343" t="s">
        <v>284</v>
      </c>
      <c r="V22" s="279"/>
      <c r="W22" s="310">
        <v>43196</v>
      </c>
      <c r="X22" s="316" t="s">
        <v>270</v>
      </c>
      <c r="Y22" s="172"/>
      <c r="Z22" s="177"/>
      <c r="AA22" s="371">
        <v>43286</v>
      </c>
      <c r="AB22" s="370" t="s">
        <v>299</v>
      </c>
      <c r="AC22" s="172"/>
      <c r="AD22" s="177"/>
      <c r="AE22" s="172"/>
      <c r="AF22" s="177"/>
      <c r="AG22" s="172"/>
      <c r="AH22" s="177"/>
      <c r="AI22" s="172"/>
      <c r="AJ22" s="177"/>
      <c r="AK22" s="172"/>
      <c r="AP22" s="22" t="s">
        <v>105</v>
      </c>
      <c r="BB22" s="25" t="s">
        <v>174</v>
      </c>
      <c r="BC22" s="25"/>
    </row>
    <row r="23" spans="1:143" ht="129.75" customHeight="1" x14ac:dyDescent="0.2">
      <c r="A23" s="450"/>
      <c r="B23" s="104" t="s">
        <v>160</v>
      </c>
      <c r="C23" s="170"/>
      <c r="D23" s="289" t="s">
        <v>255</v>
      </c>
      <c r="E23" s="453"/>
      <c r="F23" s="455"/>
      <c r="G23" s="412"/>
      <c r="H23" s="412"/>
      <c r="I23" s="427"/>
      <c r="J23" s="394"/>
      <c r="K23" s="427"/>
      <c r="L23" s="430"/>
      <c r="M23" s="263" t="s">
        <v>265</v>
      </c>
      <c r="N23" s="155" t="s">
        <v>104</v>
      </c>
      <c r="O23" s="412"/>
      <c r="P23" s="419"/>
      <c r="Q23" s="423"/>
      <c r="R23" s="344" t="s">
        <v>285</v>
      </c>
      <c r="S23" s="342" t="s">
        <v>286</v>
      </c>
      <c r="T23" s="101" t="s">
        <v>283</v>
      </c>
      <c r="U23" s="343" t="s">
        <v>277</v>
      </c>
      <c r="V23" s="279"/>
      <c r="W23" s="310">
        <v>43168</v>
      </c>
      <c r="X23" s="316" t="s">
        <v>272</v>
      </c>
      <c r="Y23" s="172"/>
      <c r="Z23" s="177"/>
      <c r="AA23" s="372" t="s">
        <v>300</v>
      </c>
      <c r="AB23" s="370" t="s">
        <v>301</v>
      </c>
      <c r="AC23" s="172"/>
      <c r="AD23" s="177"/>
      <c r="AE23" s="172"/>
      <c r="AF23" s="177"/>
      <c r="AG23" s="172"/>
      <c r="AH23" s="177"/>
      <c r="AI23" s="172"/>
      <c r="AJ23" s="177"/>
      <c r="AK23" s="172"/>
      <c r="AP23" s="22" t="s">
        <v>104</v>
      </c>
      <c r="BB23" s="25" t="s">
        <v>175</v>
      </c>
      <c r="BC23" s="25"/>
    </row>
    <row r="24" spans="1:143" ht="50.25" customHeight="1" x14ac:dyDescent="0.2">
      <c r="A24" s="450"/>
      <c r="B24" s="104"/>
      <c r="C24" s="170"/>
      <c r="D24" s="289" t="s">
        <v>254</v>
      </c>
      <c r="E24" s="453"/>
      <c r="F24" s="455"/>
      <c r="G24" s="413"/>
      <c r="H24" s="413"/>
      <c r="I24" s="427"/>
      <c r="J24" s="394"/>
      <c r="K24" s="427"/>
      <c r="L24" s="430"/>
      <c r="M24" s="263"/>
      <c r="N24" s="155"/>
      <c r="O24" s="413"/>
      <c r="P24" s="420"/>
      <c r="Q24" s="423"/>
      <c r="R24" s="344"/>
      <c r="S24" s="342"/>
      <c r="T24" s="101"/>
      <c r="U24" s="343"/>
      <c r="V24" s="279"/>
      <c r="W24" s="311"/>
      <c r="X24" s="323"/>
      <c r="Y24" s="172"/>
      <c r="Z24" s="177"/>
      <c r="AA24" s="172"/>
      <c r="AB24" s="177"/>
      <c r="AC24" s="172"/>
      <c r="AD24" s="177"/>
      <c r="AE24" s="172"/>
      <c r="AF24" s="177"/>
      <c r="AG24" s="172"/>
      <c r="AH24" s="177"/>
      <c r="AI24" s="172"/>
      <c r="AJ24" s="177"/>
      <c r="AK24" s="172"/>
      <c r="BB24" s="25" t="s">
        <v>176</v>
      </c>
      <c r="BC24" s="25"/>
    </row>
    <row r="25" spans="1:143" ht="54" customHeight="1" thickBot="1" x14ac:dyDescent="0.25">
      <c r="A25" s="451"/>
      <c r="B25" s="217"/>
      <c r="C25" s="277"/>
      <c r="D25" s="216" t="s">
        <v>249</v>
      </c>
      <c r="E25" s="454"/>
      <c r="F25" s="175"/>
      <c r="G25" s="414"/>
      <c r="H25" s="414"/>
      <c r="I25" s="428"/>
      <c r="J25" s="395"/>
      <c r="K25" s="428"/>
      <c r="L25" s="431"/>
      <c r="M25" s="264"/>
      <c r="N25" s="156"/>
      <c r="O25" s="414"/>
      <c r="P25" s="421"/>
      <c r="Q25" s="424"/>
      <c r="R25" s="345"/>
      <c r="S25" s="294"/>
      <c r="T25" s="175"/>
      <c r="U25" s="346"/>
      <c r="V25" s="281"/>
      <c r="W25" s="312"/>
      <c r="X25" s="324"/>
      <c r="Y25" s="173"/>
      <c r="Z25" s="178"/>
      <c r="AA25" s="173"/>
      <c r="AB25" s="178"/>
      <c r="AC25" s="173"/>
      <c r="AD25" s="178"/>
      <c r="AE25" s="173"/>
      <c r="AF25" s="178"/>
      <c r="AG25" s="173"/>
      <c r="AH25" s="178"/>
      <c r="AI25" s="173"/>
      <c r="AJ25" s="178"/>
      <c r="AK25" s="173"/>
      <c r="BB25" s="25" t="s">
        <v>177</v>
      </c>
      <c r="BC25" s="25"/>
    </row>
    <row r="26" spans="1:143" ht="69.75" customHeight="1" x14ac:dyDescent="0.2">
      <c r="A26" s="471">
        <v>3</v>
      </c>
      <c r="B26" s="275" t="s">
        <v>157</v>
      </c>
      <c r="C26" s="274" t="s">
        <v>153</v>
      </c>
      <c r="D26" s="289" t="s">
        <v>228</v>
      </c>
      <c r="E26" s="442" t="s">
        <v>252</v>
      </c>
      <c r="F26" s="289" t="s">
        <v>235</v>
      </c>
      <c r="G26" s="411" t="s">
        <v>28</v>
      </c>
      <c r="H26" s="411" t="s">
        <v>113</v>
      </c>
      <c r="I26" s="459">
        <f>VLOOKUP(G26,'[2]MATRIZ CALIFICACIÓN'!$B$10:$C$14,2,0)</f>
        <v>5</v>
      </c>
      <c r="J26" s="393">
        <f>HLOOKUP(H26,'[2]MATRIZ CALIFICACIÓN'!$D$8:$F$9,2,0)</f>
        <v>3</v>
      </c>
      <c r="K26" s="426">
        <f>VALUE(CONCATENATE(I26,J26))</f>
        <v>53</v>
      </c>
      <c r="L26" s="429" t="str">
        <f>VLOOKUP(K26,'MATRIZ CALIFICACIÓN'!$D$27:$E$69,2,0)</f>
        <v xml:space="preserve">EXTREMA </v>
      </c>
      <c r="M26" s="102" t="s">
        <v>257</v>
      </c>
      <c r="N26" s="218"/>
      <c r="O26" s="411" t="s">
        <v>27</v>
      </c>
      <c r="P26" s="418" t="s">
        <v>113</v>
      </c>
      <c r="Q26" s="422" t="s">
        <v>35</v>
      </c>
      <c r="R26" s="174"/>
      <c r="S26" s="150"/>
      <c r="T26" s="174"/>
      <c r="U26" s="347"/>
      <c r="V26" s="280"/>
      <c r="W26" s="313"/>
      <c r="X26" s="313"/>
      <c r="Y26" s="171"/>
      <c r="Z26" s="176"/>
      <c r="AA26" s="171"/>
      <c r="AB26" s="176"/>
      <c r="AC26" s="171"/>
      <c r="AD26" s="176"/>
      <c r="AE26" s="171"/>
      <c r="AF26" s="176"/>
      <c r="AG26" s="171"/>
      <c r="AH26" s="176"/>
      <c r="AI26" s="171"/>
      <c r="AJ26" s="176"/>
      <c r="AK26" s="171"/>
      <c r="BB26" s="25" t="s">
        <v>178</v>
      </c>
      <c r="BC26" s="25"/>
    </row>
    <row r="27" spans="1:143" ht="84" customHeight="1" thickBot="1" x14ac:dyDescent="0.25">
      <c r="A27" s="472"/>
      <c r="B27" s="104" t="s">
        <v>158</v>
      </c>
      <c r="C27" s="170" t="s">
        <v>156</v>
      </c>
      <c r="D27" s="289" t="s">
        <v>234</v>
      </c>
      <c r="E27" s="443"/>
      <c r="F27" s="290" t="s">
        <v>236</v>
      </c>
      <c r="G27" s="412"/>
      <c r="H27" s="412"/>
      <c r="I27" s="460"/>
      <c r="J27" s="394"/>
      <c r="K27" s="427"/>
      <c r="L27" s="430"/>
      <c r="M27" s="103" t="s">
        <v>273</v>
      </c>
      <c r="N27" s="155" t="s">
        <v>104</v>
      </c>
      <c r="O27" s="412"/>
      <c r="P27" s="419"/>
      <c r="Q27" s="423"/>
      <c r="R27" s="344" t="s">
        <v>285</v>
      </c>
      <c r="S27" s="342" t="s">
        <v>287</v>
      </c>
      <c r="T27" s="101" t="s">
        <v>283</v>
      </c>
      <c r="U27" s="343" t="s">
        <v>288</v>
      </c>
      <c r="V27" s="279"/>
      <c r="W27" s="311"/>
      <c r="Y27" s="172"/>
      <c r="Z27" s="177"/>
      <c r="AA27" s="172"/>
      <c r="AB27" s="373" t="s">
        <v>302</v>
      </c>
      <c r="AC27" s="172"/>
      <c r="AD27" s="177"/>
      <c r="AE27" s="172"/>
      <c r="AF27" s="177"/>
      <c r="AG27" s="172"/>
      <c r="AH27" s="177"/>
      <c r="AI27" s="172"/>
      <c r="AJ27" s="177"/>
      <c r="AK27" s="172"/>
      <c r="BB27" s="25" t="s">
        <v>179</v>
      </c>
      <c r="BC27" s="25"/>
    </row>
    <row r="28" spans="1:143" ht="100.5" customHeight="1" x14ac:dyDescent="0.2">
      <c r="A28" s="472"/>
      <c r="B28" s="104" t="s">
        <v>159</v>
      </c>
      <c r="C28" s="170"/>
      <c r="D28" s="289" t="s">
        <v>247</v>
      </c>
      <c r="E28" s="443"/>
      <c r="F28" s="455"/>
      <c r="G28" s="412"/>
      <c r="H28" s="412"/>
      <c r="I28" s="460"/>
      <c r="J28" s="394"/>
      <c r="K28" s="427"/>
      <c r="L28" s="430"/>
      <c r="M28" s="103" t="s">
        <v>266</v>
      </c>
      <c r="N28" s="155" t="s">
        <v>104</v>
      </c>
      <c r="O28" s="412"/>
      <c r="P28" s="419"/>
      <c r="Q28" s="423"/>
      <c r="R28" s="329">
        <v>43191</v>
      </c>
      <c r="S28" s="342" t="s">
        <v>282</v>
      </c>
      <c r="T28" s="361" t="s">
        <v>283</v>
      </c>
      <c r="U28" s="343" t="s">
        <v>289</v>
      </c>
      <c r="V28" s="279"/>
      <c r="W28" s="310">
        <v>43196</v>
      </c>
      <c r="X28" s="316" t="s">
        <v>270</v>
      </c>
      <c r="Y28" s="172"/>
      <c r="Z28" s="177"/>
      <c r="AA28" s="374">
        <v>43286</v>
      </c>
      <c r="AB28" s="375" t="s">
        <v>299</v>
      </c>
      <c r="AC28" s="172"/>
      <c r="AD28" s="177"/>
      <c r="AE28" s="172"/>
      <c r="AF28" s="177"/>
      <c r="AG28" s="172"/>
      <c r="AH28" s="177"/>
      <c r="AI28" s="172"/>
      <c r="AJ28" s="177"/>
      <c r="AK28" s="172"/>
      <c r="BB28" s="25" t="s">
        <v>180</v>
      </c>
      <c r="BC28" s="25"/>
    </row>
    <row r="29" spans="1:143" ht="34.5" customHeight="1" x14ac:dyDescent="0.2">
      <c r="A29" s="472"/>
      <c r="B29" s="104" t="s">
        <v>160</v>
      </c>
      <c r="C29" s="170"/>
      <c r="D29" s="456"/>
      <c r="E29" s="443"/>
      <c r="F29" s="455"/>
      <c r="G29" s="413"/>
      <c r="H29" s="413"/>
      <c r="I29" s="460"/>
      <c r="J29" s="394"/>
      <c r="K29" s="427"/>
      <c r="L29" s="430"/>
      <c r="M29" s="103"/>
      <c r="N29" s="155"/>
      <c r="O29" s="413"/>
      <c r="P29" s="420"/>
      <c r="Q29" s="423"/>
      <c r="R29" s="101"/>
      <c r="S29" s="342"/>
      <c r="T29" s="101"/>
      <c r="U29" s="343"/>
      <c r="V29" s="279"/>
      <c r="W29" s="311"/>
      <c r="X29" s="311"/>
      <c r="Y29" s="172"/>
      <c r="Z29" s="177"/>
      <c r="AA29" s="172"/>
      <c r="AB29" s="177"/>
      <c r="AC29" s="172"/>
      <c r="AD29" s="177"/>
      <c r="AE29" s="172"/>
      <c r="AF29" s="177"/>
      <c r="AG29" s="172"/>
      <c r="AH29" s="177"/>
      <c r="AI29" s="172"/>
      <c r="AJ29" s="177"/>
      <c r="AK29" s="172"/>
      <c r="BB29" s="25" t="s">
        <v>181</v>
      </c>
      <c r="BC29" s="25"/>
    </row>
    <row r="30" spans="1:143" ht="23.25" customHeight="1" thickBot="1" x14ac:dyDescent="0.25">
      <c r="A30" s="473"/>
      <c r="B30" s="217" t="s">
        <v>161</v>
      </c>
      <c r="C30" s="277"/>
      <c r="D30" s="457"/>
      <c r="E30" s="474"/>
      <c r="F30" s="458"/>
      <c r="G30" s="414"/>
      <c r="H30" s="414"/>
      <c r="I30" s="461"/>
      <c r="J30" s="395"/>
      <c r="K30" s="428"/>
      <c r="L30" s="431"/>
      <c r="M30" s="182"/>
      <c r="N30" s="156"/>
      <c r="O30" s="414"/>
      <c r="P30" s="421"/>
      <c r="Q30" s="424"/>
      <c r="R30" s="175"/>
      <c r="S30" s="294"/>
      <c r="T30" s="175"/>
      <c r="U30" s="346"/>
      <c r="V30" s="281"/>
      <c r="W30" s="312"/>
      <c r="X30" s="312"/>
      <c r="Y30" s="173"/>
      <c r="Z30" s="178"/>
      <c r="AA30" s="173"/>
      <c r="AB30" s="178"/>
      <c r="AC30" s="382"/>
      <c r="AD30" s="199"/>
      <c r="AE30" s="173"/>
      <c r="AF30" s="178"/>
      <c r="AG30" s="173"/>
      <c r="AH30" s="178"/>
      <c r="AI30" s="173"/>
      <c r="AJ30" s="178"/>
      <c r="AK30" s="173"/>
      <c r="BB30" s="25" t="s">
        <v>182</v>
      </c>
      <c r="BC30" s="25"/>
    </row>
    <row r="31" spans="1:143" ht="86.25" customHeight="1" thickBot="1" x14ac:dyDescent="0.35">
      <c r="A31" s="462">
        <v>6</v>
      </c>
      <c r="B31" s="275" t="s">
        <v>157</v>
      </c>
      <c r="C31" s="274" t="s">
        <v>153</v>
      </c>
      <c r="D31" s="289" t="s">
        <v>237</v>
      </c>
      <c r="E31" s="422" t="s">
        <v>240</v>
      </c>
      <c r="F31" s="290" t="s">
        <v>243</v>
      </c>
      <c r="G31" s="411" t="s">
        <v>28</v>
      </c>
      <c r="H31" s="411" t="s">
        <v>113</v>
      </c>
      <c r="I31" s="465">
        <f>VLOOKUP(G31,'[3]MATRIZ CALIFICACIÓN'!$B$10:$C$14,2,0)</f>
        <v>5</v>
      </c>
      <c r="J31" s="468">
        <f>HLOOKUP(H31,'[3]MATRIZ CALIFICACIÓN'!$D$8:$F$9,2,0)</f>
        <v>3</v>
      </c>
      <c r="K31" s="465">
        <f>VALUE(CONCATENATE(I31,J31))</f>
        <v>53</v>
      </c>
      <c r="L31" s="429" t="str">
        <f>VLOOKUP(K31,'MATRIZ CALIFICACIÓN'!$D$27:$E$69,2,0)</f>
        <v xml:space="preserve">EXTREMA </v>
      </c>
      <c r="M31" s="192" t="s">
        <v>258</v>
      </c>
      <c r="N31" s="218"/>
      <c r="O31" s="411" t="s">
        <v>11</v>
      </c>
      <c r="P31" s="418" t="s">
        <v>113</v>
      </c>
      <c r="Q31" s="422" t="s">
        <v>35</v>
      </c>
      <c r="R31" s="377">
        <v>43252</v>
      </c>
      <c r="S31" s="157" t="s">
        <v>304</v>
      </c>
      <c r="T31" s="203" t="s">
        <v>305</v>
      </c>
      <c r="U31" s="278" t="s">
        <v>306</v>
      </c>
      <c r="V31" s="280"/>
      <c r="W31" s="325" t="s">
        <v>307</v>
      </c>
      <c r="X31" s="367" t="s">
        <v>308</v>
      </c>
      <c r="Y31" s="378" t="s">
        <v>309</v>
      </c>
      <c r="Z31" s="197"/>
      <c r="AA31" s="384">
        <v>43346</v>
      </c>
      <c r="AB31" s="380" t="s">
        <v>311</v>
      </c>
      <c r="AC31" s="383" t="s">
        <v>309</v>
      </c>
      <c r="AD31" s="383" t="s">
        <v>312</v>
      </c>
      <c r="AE31" s="381"/>
      <c r="AF31" s="167"/>
      <c r="AG31" s="195"/>
      <c r="AH31" s="197"/>
      <c r="AI31" s="171"/>
      <c r="AJ31" s="176"/>
      <c r="AK31" s="171"/>
    </row>
    <row r="32" spans="1:143" ht="110.25" customHeight="1" x14ac:dyDescent="0.25">
      <c r="A32" s="463"/>
      <c r="B32" s="104" t="s">
        <v>158</v>
      </c>
      <c r="C32" s="170" t="s">
        <v>156</v>
      </c>
      <c r="D32" s="289" t="s">
        <v>241</v>
      </c>
      <c r="E32" s="423"/>
      <c r="F32" s="290" t="s">
        <v>244</v>
      </c>
      <c r="G32" s="412"/>
      <c r="H32" s="412"/>
      <c r="I32" s="466"/>
      <c r="J32" s="469"/>
      <c r="K32" s="466"/>
      <c r="L32" s="430"/>
      <c r="M32" s="193"/>
      <c r="N32" s="155"/>
      <c r="O32" s="412"/>
      <c r="P32" s="419"/>
      <c r="Q32" s="423"/>
      <c r="R32" s="379">
        <v>43252</v>
      </c>
      <c r="S32" s="333" t="s">
        <v>310</v>
      </c>
      <c r="T32" s="348" t="s">
        <v>305</v>
      </c>
      <c r="U32" s="278" t="s">
        <v>306</v>
      </c>
      <c r="V32" s="279"/>
      <c r="W32" s="326"/>
      <c r="X32" s="319"/>
      <c r="Y32" s="196"/>
      <c r="Z32" s="198"/>
      <c r="AA32" s="386">
        <v>43354</v>
      </c>
      <c r="AB32" s="385" t="s">
        <v>313</v>
      </c>
      <c r="AC32" s="383" t="s">
        <v>309</v>
      </c>
      <c r="AD32" s="383" t="s">
        <v>314</v>
      </c>
      <c r="AE32" s="160"/>
      <c r="AF32" s="162"/>
      <c r="AG32" s="196"/>
      <c r="AH32" s="198"/>
      <c r="AI32" s="172"/>
      <c r="AJ32" s="177"/>
      <c r="AK32" s="172"/>
    </row>
    <row r="33" spans="1:37" ht="34.5" customHeight="1" x14ac:dyDescent="0.2">
      <c r="A33" s="463"/>
      <c r="B33" s="104" t="s">
        <v>159</v>
      </c>
      <c r="C33" s="170"/>
      <c r="D33" s="289" t="s">
        <v>238</v>
      </c>
      <c r="E33" s="423"/>
      <c r="F33" s="290" t="s">
        <v>245</v>
      </c>
      <c r="G33" s="412"/>
      <c r="H33" s="412"/>
      <c r="I33" s="466"/>
      <c r="J33" s="469"/>
      <c r="K33" s="466"/>
      <c r="L33" s="430"/>
      <c r="M33" s="193"/>
      <c r="N33" s="155"/>
      <c r="O33" s="412"/>
      <c r="P33" s="419"/>
      <c r="Q33" s="423"/>
      <c r="R33" s="348"/>
      <c r="S33" s="333"/>
      <c r="T33" s="348"/>
      <c r="U33" s="349"/>
      <c r="V33" s="279"/>
      <c r="W33" s="326"/>
      <c r="X33" s="319"/>
      <c r="Y33" s="164"/>
      <c r="Z33" s="162"/>
      <c r="AA33" s="160"/>
      <c r="AB33" s="162"/>
      <c r="AC33" s="164"/>
      <c r="AD33" s="162"/>
      <c r="AE33" s="160"/>
      <c r="AF33" s="162"/>
      <c r="AG33" s="164"/>
      <c r="AH33" s="162"/>
      <c r="AI33" s="172"/>
      <c r="AJ33" s="177"/>
      <c r="AK33" s="172"/>
    </row>
    <row r="34" spans="1:37" ht="34.5" customHeight="1" x14ac:dyDescent="0.2">
      <c r="A34" s="463"/>
      <c r="B34" s="104" t="s">
        <v>160</v>
      </c>
      <c r="C34" s="170"/>
      <c r="D34" s="291" t="s">
        <v>242</v>
      </c>
      <c r="E34" s="423"/>
      <c r="F34" s="292"/>
      <c r="G34" s="413"/>
      <c r="H34" s="413"/>
      <c r="I34" s="466"/>
      <c r="J34" s="469"/>
      <c r="K34" s="466"/>
      <c r="L34" s="430"/>
      <c r="M34" s="193"/>
      <c r="N34" s="155"/>
      <c r="O34" s="413"/>
      <c r="P34" s="420"/>
      <c r="Q34" s="423"/>
      <c r="R34" s="348"/>
      <c r="S34" s="333"/>
      <c r="T34" s="348"/>
      <c r="U34" s="349"/>
      <c r="V34" s="279"/>
      <c r="W34" s="326"/>
      <c r="X34" s="319"/>
      <c r="Y34" s="164"/>
      <c r="Z34" s="162"/>
      <c r="AA34" s="160"/>
      <c r="AB34" s="162"/>
      <c r="AC34" s="164"/>
      <c r="AD34" s="162"/>
      <c r="AE34" s="160"/>
      <c r="AF34" s="162"/>
      <c r="AG34" s="164"/>
      <c r="AH34" s="162"/>
      <c r="AI34" s="172"/>
      <c r="AJ34" s="177"/>
      <c r="AK34" s="172"/>
    </row>
    <row r="35" spans="1:37" ht="65.25" customHeight="1" thickBot="1" x14ac:dyDescent="0.25">
      <c r="A35" s="464"/>
      <c r="B35" s="217" t="s">
        <v>161</v>
      </c>
      <c r="C35" s="277"/>
      <c r="D35" s="216"/>
      <c r="E35" s="423"/>
      <c r="F35" s="295"/>
      <c r="G35" s="414"/>
      <c r="H35" s="414"/>
      <c r="I35" s="467"/>
      <c r="J35" s="470"/>
      <c r="K35" s="467"/>
      <c r="L35" s="431"/>
      <c r="M35" s="194"/>
      <c r="N35" s="156"/>
      <c r="O35" s="414"/>
      <c r="P35" s="421"/>
      <c r="Q35" s="424"/>
      <c r="R35" s="295"/>
      <c r="S35" s="350"/>
      <c r="T35" s="363"/>
      <c r="U35" s="351"/>
      <c r="V35" s="281"/>
      <c r="W35" s="327"/>
      <c r="X35" s="321"/>
      <c r="Y35" s="165"/>
      <c r="Z35" s="169"/>
      <c r="AA35" s="161"/>
      <c r="AB35" s="169"/>
      <c r="AC35" s="165"/>
      <c r="AD35" s="169"/>
      <c r="AE35" s="161"/>
      <c r="AF35" s="169"/>
      <c r="AG35" s="165"/>
      <c r="AH35" s="169"/>
      <c r="AI35" s="173"/>
      <c r="AJ35" s="178"/>
      <c r="AK35" s="173"/>
    </row>
    <row r="36" spans="1:37" ht="77.25" customHeight="1" x14ac:dyDescent="0.2">
      <c r="A36" s="475">
        <v>8</v>
      </c>
      <c r="B36" s="275" t="s">
        <v>157</v>
      </c>
      <c r="C36" s="274" t="s">
        <v>153</v>
      </c>
      <c r="D36" s="300" t="s">
        <v>237</v>
      </c>
      <c r="E36" s="490" t="s">
        <v>251</v>
      </c>
      <c r="F36" s="303" t="s">
        <v>253</v>
      </c>
      <c r="G36" s="411" t="s">
        <v>28</v>
      </c>
      <c r="H36" s="411" t="s">
        <v>113</v>
      </c>
      <c r="I36" s="487">
        <f>VLOOKUP(G36,'[4]MATRIZ CALIFICACIÓN'!$B$10:$C$14,2,0)</f>
        <v>5</v>
      </c>
      <c r="J36" s="484">
        <f>HLOOKUP(H36,'[4]MATRIZ CALIFICACIÓN'!$D$8:$F$9,2,0)</f>
        <v>3</v>
      </c>
      <c r="K36" s="487">
        <f>VALUE(CONCATENATE(I36,J36))</f>
        <v>53</v>
      </c>
      <c r="L36" s="429" t="str">
        <f>VLOOKUP(K36,'MATRIZ CALIFICACIÓN'!$D$27:$E$69,2,0)</f>
        <v xml:space="preserve">EXTREMA </v>
      </c>
      <c r="M36" s="189" t="s">
        <v>259</v>
      </c>
      <c r="N36" s="218" t="s">
        <v>104</v>
      </c>
      <c r="O36" s="411" t="s">
        <v>11</v>
      </c>
      <c r="P36" s="418" t="s">
        <v>113</v>
      </c>
      <c r="Q36" s="422" t="s">
        <v>35</v>
      </c>
      <c r="R36" s="329">
        <v>43191</v>
      </c>
      <c r="S36" s="362" t="s">
        <v>282</v>
      </c>
      <c r="T36" s="364" t="s">
        <v>290</v>
      </c>
      <c r="U36" s="174" t="s">
        <v>284</v>
      </c>
      <c r="V36" s="280"/>
      <c r="W36" s="314">
        <v>43196</v>
      </c>
      <c r="X36" s="315" t="s">
        <v>270</v>
      </c>
      <c r="Y36" s="171"/>
      <c r="Z36" s="176"/>
      <c r="AA36" s="171"/>
      <c r="AB36" s="176"/>
      <c r="AC36" s="171"/>
      <c r="AD36" s="176"/>
      <c r="AE36" s="171"/>
      <c r="AF36" s="176"/>
      <c r="AG36" s="171"/>
      <c r="AH36" s="176"/>
      <c r="AI36" s="171"/>
      <c r="AJ36" s="176"/>
      <c r="AK36" s="171"/>
    </row>
    <row r="37" spans="1:37" ht="43.5" customHeight="1" x14ac:dyDescent="0.2">
      <c r="A37" s="476"/>
      <c r="B37" s="104" t="s">
        <v>160</v>
      </c>
      <c r="C37" s="170" t="s">
        <v>156</v>
      </c>
      <c r="D37" s="300" t="s">
        <v>241</v>
      </c>
      <c r="E37" s="490"/>
      <c r="F37" s="303" t="s">
        <v>245</v>
      </c>
      <c r="G37" s="412"/>
      <c r="H37" s="412"/>
      <c r="I37" s="488"/>
      <c r="J37" s="485"/>
      <c r="K37" s="488"/>
      <c r="L37" s="430"/>
      <c r="N37" s="155"/>
      <c r="O37" s="412"/>
      <c r="P37" s="419"/>
      <c r="Q37" s="423"/>
      <c r="R37" s="352"/>
      <c r="S37" s="342"/>
      <c r="T37" s="101"/>
      <c r="U37" s="343"/>
      <c r="V37" s="279"/>
      <c r="W37" s="181"/>
      <c r="X37" s="177"/>
      <c r="Y37" s="172"/>
      <c r="Z37" s="177"/>
      <c r="AA37" s="172"/>
      <c r="AB37" s="177"/>
      <c r="AC37" s="172"/>
      <c r="AD37" s="177"/>
      <c r="AE37" s="172"/>
      <c r="AF37" s="177"/>
      <c r="AG37" s="172"/>
      <c r="AH37" s="177"/>
      <c r="AI37" s="172"/>
      <c r="AJ37" s="177"/>
      <c r="AK37" s="172"/>
    </row>
    <row r="38" spans="1:37" ht="159.75" customHeight="1" x14ac:dyDescent="0.2">
      <c r="A38" s="476"/>
      <c r="B38" s="104" t="s">
        <v>161</v>
      </c>
      <c r="C38" s="170"/>
      <c r="D38" s="300" t="s">
        <v>238</v>
      </c>
      <c r="E38" s="490"/>
      <c r="F38" s="303" t="s">
        <v>239</v>
      </c>
      <c r="G38" s="412"/>
      <c r="H38" s="412"/>
      <c r="I38" s="488"/>
      <c r="J38" s="485"/>
      <c r="K38" s="488"/>
      <c r="L38" s="430"/>
      <c r="M38" s="188" t="s">
        <v>267</v>
      </c>
      <c r="N38" s="155" t="s">
        <v>105</v>
      </c>
      <c r="O38" s="412"/>
      <c r="P38" s="419"/>
      <c r="Q38" s="423"/>
      <c r="R38" s="365">
        <v>43221</v>
      </c>
      <c r="S38" s="342" t="s">
        <v>291</v>
      </c>
      <c r="T38" s="101" t="s">
        <v>292</v>
      </c>
      <c r="U38" s="343" t="s">
        <v>274</v>
      </c>
      <c r="V38" s="279"/>
      <c r="W38" s="366" t="s">
        <v>271</v>
      </c>
      <c r="X38" s="28"/>
      <c r="Y38" s="181"/>
      <c r="Z38" s="177"/>
      <c r="AA38" s="371">
        <v>43236</v>
      </c>
      <c r="AB38" s="376" t="s">
        <v>303</v>
      </c>
      <c r="AC38" s="172"/>
      <c r="AD38" s="177"/>
      <c r="AE38" s="172"/>
      <c r="AF38" s="177"/>
      <c r="AG38" s="172"/>
      <c r="AH38" s="177"/>
      <c r="AI38" s="172"/>
      <c r="AJ38" s="177"/>
      <c r="AK38" s="172"/>
    </row>
    <row r="39" spans="1:37" ht="32.25" customHeight="1" x14ac:dyDescent="0.2">
      <c r="A39" s="476"/>
      <c r="B39" s="104"/>
      <c r="C39" s="170"/>
      <c r="D39" s="301" t="s">
        <v>242</v>
      </c>
      <c r="E39" s="490"/>
      <c r="F39" s="304"/>
      <c r="G39" s="413"/>
      <c r="H39" s="413"/>
      <c r="I39" s="488"/>
      <c r="J39" s="485"/>
      <c r="K39" s="488"/>
      <c r="L39" s="430"/>
      <c r="M39" s="188"/>
      <c r="N39" s="155"/>
      <c r="O39" s="413"/>
      <c r="P39" s="420"/>
      <c r="Q39" s="423"/>
      <c r="R39" s="352"/>
      <c r="S39" s="342"/>
      <c r="T39" s="101"/>
      <c r="U39" s="343"/>
      <c r="V39" s="279"/>
      <c r="W39" s="181"/>
      <c r="X39" s="177"/>
      <c r="Y39" s="172"/>
      <c r="Z39" s="177"/>
      <c r="AA39" s="172"/>
      <c r="AB39" s="177"/>
      <c r="AC39" s="172"/>
      <c r="AD39" s="177"/>
      <c r="AE39" s="172"/>
      <c r="AF39" s="177"/>
      <c r="AG39" s="172"/>
      <c r="AH39" s="177"/>
      <c r="AI39" s="172"/>
      <c r="AJ39" s="177"/>
      <c r="AK39" s="172"/>
    </row>
    <row r="40" spans="1:37" ht="20.25" customHeight="1" thickBot="1" x14ac:dyDescent="0.25">
      <c r="A40" s="477"/>
      <c r="B40" s="217"/>
      <c r="C40" s="277"/>
      <c r="D40" s="302"/>
      <c r="E40" s="490"/>
      <c r="F40" s="305"/>
      <c r="G40" s="414"/>
      <c r="H40" s="414"/>
      <c r="I40" s="489"/>
      <c r="J40" s="486"/>
      <c r="K40" s="489"/>
      <c r="L40" s="431"/>
      <c r="M40" s="190"/>
      <c r="N40" s="156"/>
      <c r="O40" s="414"/>
      <c r="P40" s="421"/>
      <c r="Q40" s="424"/>
      <c r="R40" s="353"/>
      <c r="S40" s="294"/>
      <c r="T40" s="175"/>
      <c r="U40" s="346"/>
      <c r="V40" s="281"/>
      <c r="W40" s="183"/>
      <c r="X40" s="178"/>
      <c r="Y40" s="173"/>
      <c r="Z40" s="178"/>
      <c r="AA40" s="173"/>
      <c r="AB40" s="178"/>
      <c r="AC40" s="173"/>
      <c r="AD40" s="178"/>
      <c r="AE40" s="173"/>
      <c r="AF40" s="178"/>
      <c r="AG40" s="173"/>
      <c r="AH40" s="178"/>
      <c r="AI40" s="173"/>
      <c r="AJ40" s="178"/>
      <c r="AK40" s="173"/>
    </row>
    <row r="41" spans="1:37" ht="71.25" customHeight="1" x14ac:dyDescent="0.2">
      <c r="A41" s="475">
        <v>9</v>
      </c>
      <c r="B41" s="275"/>
      <c r="C41" s="274"/>
      <c r="D41" s="276"/>
      <c r="F41" s="282"/>
      <c r="G41" s="411"/>
      <c r="H41" s="411"/>
      <c r="I41" s="488" t="e">
        <f>VLOOKUP(G41,'[5]MATRIZ CALIFICACIÓN'!$B$10:$C$14,2,0)</f>
        <v>#N/A</v>
      </c>
      <c r="J41" s="485" t="e">
        <f>HLOOKUP(H41,'[5]MATRIZ CALIFICACIÓN'!$D$8:$F$9,2,0)</f>
        <v>#N/A</v>
      </c>
      <c r="K41" s="488" t="e">
        <f>VALUE(CONCATENATE(I41,J41))</f>
        <v>#N/A</v>
      </c>
      <c r="L41" s="429" t="e">
        <f>VLOOKUP(K41,'MATRIZ CALIFICACIÓN'!$D$27:$E$69,2,0)</f>
        <v>#N/A</v>
      </c>
      <c r="M41" s="187"/>
      <c r="N41" s="218"/>
      <c r="O41" s="411"/>
      <c r="P41" s="418"/>
      <c r="Q41" s="422"/>
      <c r="R41" s="354"/>
      <c r="S41" s="282"/>
      <c r="T41" s="355"/>
      <c r="U41" s="356"/>
      <c r="V41" s="280"/>
      <c r="W41" s="180"/>
      <c r="X41" s="179"/>
      <c r="Y41" s="171"/>
      <c r="Z41" s="179"/>
      <c r="AA41" s="171"/>
      <c r="AB41" s="179"/>
      <c r="AC41" s="171"/>
      <c r="AD41" s="179"/>
      <c r="AE41" s="171"/>
      <c r="AF41" s="179"/>
      <c r="AG41" s="171"/>
      <c r="AH41" s="179"/>
      <c r="AI41" s="171"/>
      <c r="AJ41" s="179"/>
      <c r="AK41" s="171"/>
    </row>
    <row r="42" spans="1:37" ht="27" customHeight="1" x14ac:dyDescent="0.2">
      <c r="A42" s="476"/>
      <c r="B42" s="104"/>
      <c r="C42" s="170"/>
      <c r="D42" s="215"/>
      <c r="F42" s="283"/>
      <c r="G42" s="412"/>
      <c r="H42" s="412"/>
      <c r="I42" s="488"/>
      <c r="J42" s="485"/>
      <c r="K42" s="488"/>
      <c r="L42" s="430"/>
      <c r="M42" s="188"/>
      <c r="N42" s="155"/>
      <c r="O42" s="412"/>
      <c r="P42" s="419"/>
      <c r="Q42" s="423"/>
      <c r="R42" s="101"/>
      <c r="S42" s="283"/>
      <c r="T42" s="205"/>
      <c r="U42" s="357"/>
      <c r="V42" s="279"/>
      <c r="W42" s="181"/>
      <c r="X42" s="177"/>
      <c r="Y42" s="172"/>
      <c r="Z42" s="177"/>
      <c r="AA42" s="172"/>
      <c r="AB42" s="177"/>
      <c r="AC42" s="172"/>
      <c r="AD42" s="177"/>
      <c r="AE42" s="172"/>
      <c r="AF42" s="177"/>
      <c r="AG42" s="172"/>
      <c r="AH42" s="177"/>
      <c r="AI42" s="172"/>
      <c r="AJ42" s="177"/>
      <c r="AK42" s="172"/>
    </row>
    <row r="43" spans="1:37" ht="29.25" customHeight="1" x14ac:dyDescent="0.2">
      <c r="A43" s="476"/>
      <c r="B43" s="104"/>
      <c r="C43" s="170"/>
      <c r="D43" s="215"/>
      <c r="F43" s="283"/>
      <c r="G43" s="412"/>
      <c r="H43" s="412"/>
      <c r="I43" s="488"/>
      <c r="J43" s="485"/>
      <c r="K43" s="488"/>
      <c r="L43" s="430"/>
      <c r="M43" s="188"/>
      <c r="N43" s="155"/>
      <c r="O43" s="412"/>
      <c r="P43" s="419"/>
      <c r="Q43" s="423"/>
      <c r="R43" s="101"/>
      <c r="S43" s="283"/>
      <c r="T43" s="205"/>
      <c r="U43" s="357"/>
      <c r="V43" s="279"/>
      <c r="W43" s="181"/>
      <c r="X43" s="177"/>
      <c r="Y43" s="172"/>
      <c r="Z43" s="177"/>
      <c r="AA43" s="172"/>
      <c r="AB43" s="177"/>
      <c r="AC43" s="172"/>
      <c r="AD43" s="177"/>
      <c r="AE43" s="172"/>
      <c r="AF43" s="177"/>
      <c r="AG43" s="172"/>
      <c r="AH43" s="177"/>
      <c r="AI43" s="172"/>
      <c r="AJ43" s="177"/>
      <c r="AK43" s="172"/>
    </row>
    <row r="44" spans="1:37" ht="27" customHeight="1" x14ac:dyDescent="0.2">
      <c r="A44" s="476"/>
      <c r="B44" s="104"/>
      <c r="C44" s="170"/>
      <c r="D44" s="215"/>
      <c r="F44" s="283"/>
      <c r="G44" s="413"/>
      <c r="H44" s="413"/>
      <c r="I44" s="488"/>
      <c r="J44" s="485"/>
      <c r="K44" s="488"/>
      <c r="L44" s="430"/>
      <c r="M44" s="188"/>
      <c r="N44" s="155"/>
      <c r="O44" s="413"/>
      <c r="P44" s="420"/>
      <c r="Q44" s="423"/>
      <c r="R44" s="101"/>
      <c r="S44" s="283"/>
      <c r="T44" s="205"/>
      <c r="U44" s="357"/>
      <c r="V44" s="279"/>
      <c r="W44" s="181"/>
      <c r="X44" s="177"/>
      <c r="Y44" s="172"/>
      <c r="Z44" s="177"/>
      <c r="AA44" s="172"/>
      <c r="AB44" s="177"/>
      <c r="AC44" s="172"/>
      <c r="AD44" s="177"/>
      <c r="AE44" s="172"/>
      <c r="AF44" s="177"/>
      <c r="AG44" s="172"/>
      <c r="AH44" s="177"/>
      <c r="AI44" s="172"/>
      <c r="AJ44" s="177"/>
      <c r="AK44" s="172"/>
    </row>
    <row r="45" spans="1:37" ht="47.25" customHeight="1" thickBot="1" x14ac:dyDescent="0.25">
      <c r="A45" s="477"/>
      <c r="B45" s="217"/>
      <c r="C45" s="277"/>
      <c r="D45" s="216"/>
      <c r="F45" s="284"/>
      <c r="G45" s="414"/>
      <c r="H45" s="414"/>
      <c r="I45" s="488"/>
      <c r="J45" s="485"/>
      <c r="K45" s="488"/>
      <c r="L45" s="431"/>
      <c r="M45" s="191"/>
      <c r="N45" s="156"/>
      <c r="O45" s="414"/>
      <c r="P45" s="421"/>
      <c r="Q45" s="424"/>
      <c r="R45" s="358"/>
      <c r="S45" s="284"/>
      <c r="T45" s="359"/>
      <c r="U45" s="360"/>
      <c r="V45" s="281"/>
      <c r="W45" s="183"/>
      <c r="X45" s="199"/>
      <c r="Y45" s="173"/>
      <c r="Z45" s="199"/>
      <c r="AA45" s="173"/>
      <c r="AB45" s="199"/>
      <c r="AC45" s="173"/>
      <c r="AD45" s="199"/>
      <c r="AE45" s="173"/>
      <c r="AF45" s="199"/>
      <c r="AG45" s="173"/>
      <c r="AH45" s="199"/>
      <c r="AI45" s="173"/>
      <c r="AJ45" s="199"/>
      <c r="AK45" s="173"/>
    </row>
    <row r="46" spans="1:37" ht="51" customHeight="1" x14ac:dyDescent="0.2">
      <c r="A46" s="478">
        <v>10</v>
      </c>
      <c r="B46" s="275"/>
      <c r="C46" s="274"/>
      <c r="D46" s="276"/>
      <c r="E46" s="481"/>
      <c r="F46" s="151"/>
      <c r="G46" s="411"/>
      <c r="H46" s="411"/>
      <c r="I46" s="487" t="e">
        <f>VLOOKUP(G46,'[5]MATRIZ CALIFICACIÓN'!$B$10:$C$14,2,0)</f>
        <v>#N/A</v>
      </c>
      <c r="J46" s="484" t="e">
        <f>HLOOKUP(H46,'[5]MATRIZ CALIFICACIÓN'!$D$8:$F$9,2,0)</f>
        <v>#N/A</v>
      </c>
      <c r="K46" s="487" t="e">
        <f>VALUE(CONCATENATE(I46,J46))</f>
        <v>#N/A</v>
      </c>
      <c r="L46" s="429" t="e">
        <f>VLOOKUP(K46,'MATRIZ CALIFICACIÓN'!$D$27:$E$69,2,0)</f>
        <v>#N/A</v>
      </c>
      <c r="M46" s="184"/>
      <c r="N46" s="218"/>
      <c r="O46" s="411"/>
      <c r="P46" s="418"/>
      <c r="Q46" s="422"/>
      <c r="R46" s="174"/>
      <c r="S46" s="282"/>
      <c r="T46" s="151"/>
      <c r="U46" s="356"/>
      <c r="V46" s="280"/>
      <c r="W46" s="180"/>
      <c r="X46" s="176"/>
      <c r="Y46" s="171"/>
      <c r="Z46" s="176"/>
      <c r="AA46" s="171"/>
      <c r="AB46" s="176"/>
      <c r="AC46" s="171"/>
      <c r="AD46" s="176"/>
      <c r="AE46" s="171"/>
      <c r="AF46" s="176"/>
      <c r="AG46" s="171"/>
      <c r="AH46" s="176"/>
      <c r="AI46" s="171"/>
      <c r="AJ46" s="176"/>
      <c r="AK46" s="171"/>
    </row>
    <row r="47" spans="1:37" ht="25.5" customHeight="1" x14ac:dyDescent="0.2">
      <c r="A47" s="479"/>
      <c r="B47" s="104"/>
      <c r="C47" s="170"/>
      <c r="D47" s="215"/>
      <c r="E47" s="482"/>
      <c r="F47" s="205"/>
      <c r="G47" s="412"/>
      <c r="H47" s="412"/>
      <c r="I47" s="488"/>
      <c r="J47" s="485"/>
      <c r="K47" s="488"/>
      <c r="L47" s="430"/>
      <c r="M47" s="185"/>
      <c r="N47" s="155"/>
      <c r="O47" s="412"/>
      <c r="P47" s="419"/>
      <c r="Q47" s="423"/>
      <c r="R47" s="101"/>
      <c r="S47" s="283"/>
      <c r="T47" s="205"/>
      <c r="U47" s="357"/>
      <c r="V47" s="279"/>
      <c r="W47" s="181"/>
      <c r="X47" s="177"/>
      <c r="Y47" s="172"/>
      <c r="Z47" s="177"/>
      <c r="AA47" s="172"/>
      <c r="AB47" s="177"/>
      <c r="AC47" s="172"/>
      <c r="AD47" s="177"/>
      <c r="AE47" s="172"/>
      <c r="AF47" s="177"/>
      <c r="AG47" s="172"/>
      <c r="AH47" s="177"/>
      <c r="AI47" s="172"/>
      <c r="AJ47" s="177"/>
      <c r="AK47" s="172"/>
    </row>
    <row r="48" spans="1:37" ht="36" customHeight="1" x14ac:dyDescent="0.2">
      <c r="A48" s="479"/>
      <c r="B48" s="104"/>
      <c r="C48" s="170"/>
      <c r="D48" s="215"/>
      <c r="E48" s="482"/>
      <c r="F48" s="205"/>
      <c r="G48" s="412"/>
      <c r="H48" s="412"/>
      <c r="I48" s="488"/>
      <c r="J48" s="485"/>
      <c r="K48" s="488"/>
      <c r="L48" s="430"/>
      <c r="M48" s="185"/>
      <c r="N48" s="155"/>
      <c r="O48" s="412"/>
      <c r="P48" s="419"/>
      <c r="Q48" s="423"/>
      <c r="R48" s="101"/>
      <c r="S48" s="283"/>
      <c r="T48" s="205"/>
      <c r="U48" s="357"/>
      <c r="V48" s="279"/>
      <c r="W48" s="181"/>
      <c r="X48" s="177"/>
      <c r="Y48" s="172"/>
      <c r="Z48" s="177"/>
      <c r="AA48" s="172"/>
      <c r="AB48" s="177"/>
      <c r="AC48" s="172"/>
      <c r="AD48" s="177"/>
      <c r="AE48" s="172"/>
      <c r="AF48" s="177"/>
      <c r="AG48" s="172"/>
      <c r="AH48" s="177"/>
      <c r="AI48" s="172"/>
      <c r="AJ48" s="177"/>
      <c r="AK48" s="172"/>
    </row>
    <row r="49" spans="1:37" ht="27.75" customHeight="1" x14ac:dyDescent="0.2">
      <c r="A49" s="479"/>
      <c r="B49" s="104"/>
      <c r="C49" s="170"/>
      <c r="D49" s="215"/>
      <c r="E49" s="482"/>
      <c r="F49" s="205"/>
      <c r="G49" s="413"/>
      <c r="H49" s="413"/>
      <c r="I49" s="488"/>
      <c r="J49" s="485"/>
      <c r="K49" s="488"/>
      <c r="L49" s="430"/>
      <c r="M49" s="185"/>
      <c r="N49" s="155"/>
      <c r="O49" s="413"/>
      <c r="P49" s="420"/>
      <c r="Q49" s="423"/>
      <c r="R49" s="101"/>
      <c r="S49" s="283"/>
      <c r="T49" s="205"/>
      <c r="U49" s="357"/>
      <c r="V49" s="279"/>
      <c r="W49" s="181"/>
      <c r="X49" s="177"/>
      <c r="Y49" s="172"/>
      <c r="Z49" s="177"/>
      <c r="AA49" s="172"/>
      <c r="AB49" s="177"/>
      <c r="AC49" s="172"/>
      <c r="AD49" s="177"/>
      <c r="AE49" s="172"/>
      <c r="AF49" s="177"/>
      <c r="AG49" s="172"/>
      <c r="AH49" s="177"/>
      <c r="AI49" s="172"/>
      <c r="AJ49" s="177"/>
      <c r="AK49" s="172"/>
    </row>
    <row r="50" spans="1:37" ht="28.5" customHeight="1" thickBot="1" x14ac:dyDescent="0.25">
      <c r="A50" s="480"/>
      <c r="B50" s="217"/>
      <c r="C50" s="277"/>
      <c r="D50" s="216"/>
      <c r="E50" s="483"/>
      <c r="F50" s="296"/>
      <c r="G50" s="414"/>
      <c r="H50" s="414"/>
      <c r="I50" s="489"/>
      <c r="J50" s="486"/>
      <c r="K50" s="489"/>
      <c r="L50" s="431"/>
      <c r="M50" s="186"/>
      <c r="N50" s="156"/>
      <c r="O50" s="414"/>
      <c r="P50" s="421"/>
      <c r="Q50" s="424"/>
      <c r="R50" s="175"/>
      <c r="S50" s="284"/>
      <c r="T50" s="296"/>
      <c r="U50" s="360"/>
      <c r="V50" s="281"/>
      <c r="W50" s="183"/>
      <c r="X50" s="178"/>
      <c r="Y50" s="173"/>
      <c r="Z50" s="178"/>
      <c r="AA50" s="173"/>
      <c r="AB50" s="178"/>
      <c r="AC50" s="173"/>
      <c r="AD50" s="178"/>
      <c r="AE50" s="173"/>
      <c r="AF50" s="178"/>
      <c r="AG50" s="173"/>
      <c r="AH50" s="178"/>
      <c r="AI50" s="173"/>
      <c r="AJ50" s="178"/>
      <c r="AK50" s="173"/>
    </row>
    <row r="51" spans="1:37" ht="20.25" customHeight="1" x14ac:dyDescent="0.2">
      <c r="A51" s="105"/>
      <c r="B51" s="105"/>
      <c r="C51" s="106"/>
    </row>
    <row r="52" spans="1:37" ht="20.25" customHeight="1" x14ac:dyDescent="0.2">
      <c r="A52" s="105"/>
      <c r="B52" s="105"/>
      <c r="C52" s="106"/>
    </row>
  </sheetData>
  <sheetProtection algorithmName="SHA-512" hashValue="YoKdxsxYwukXcenAVGeFDABPu8rwYFJS4N7mP8/kTp9nv2IMrysCJvLeK0Jktz53Xh1vt0wlhkoWsXkJ5nbTZQ==" saltValue="aNFdT4f9g6Ep/RgEyUVARw==" spinCount="100000" sheet="1" formatCells="0" formatColumns="0" formatRows="0" insertRows="0" insertHyperlinks="0" sort="0" autoFilter="0" pivotTables="0"/>
  <dataConsolidate/>
  <mergeCells count="129">
    <mergeCell ref="Q16:Q20"/>
    <mergeCell ref="O21:O25"/>
    <mergeCell ref="AE12:AH13"/>
    <mergeCell ref="AE14:AE15"/>
    <mergeCell ref="AF14:AF15"/>
    <mergeCell ref="AG14:AG15"/>
    <mergeCell ref="AH14:AH15"/>
    <mergeCell ref="W12:Z13"/>
    <mergeCell ref="W14:W15"/>
    <mergeCell ref="Y14:Y15"/>
    <mergeCell ref="Z14:Z15"/>
    <mergeCell ref="AA12:AD13"/>
    <mergeCell ref="AA14:AA15"/>
    <mergeCell ref="AB14:AB15"/>
    <mergeCell ref="AC14:AC15"/>
    <mergeCell ref="AD14:AD15"/>
    <mergeCell ref="X14:X15"/>
    <mergeCell ref="P36:P40"/>
    <mergeCell ref="Q36:Q40"/>
    <mergeCell ref="L41:L45"/>
    <mergeCell ref="O41:O45"/>
    <mergeCell ref="P41:P45"/>
    <mergeCell ref="Q41:Q45"/>
    <mergeCell ref="L26:L30"/>
    <mergeCell ref="O36:O40"/>
    <mergeCell ref="L36:L40"/>
    <mergeCell ref="L31:L35"/>
    <mergeCell ref="O31:O35"/>
    <mergeCell ref="P31:P35"/>
    <mergeCell ref="Q31:Q35"/>
    <mergeCell ref="P46:P50"/>
    <mergeCell ref="Q46:Q50"/>
    <mergeCell ref="A41:A45"/>
    <mergeCell ref="A46:A50"/>
    <mergeCell ref="E46:E50"/>
    <mergeCell ref="J46:J50"/>
    <mergeCell ref="K46:K50"/>
    <mergeCell ref="E36:E40"/>
    <mergeCell ref="G41:G45"/>
    <mergeCell ref="H41:H45"/>
    <mergeCell ref="I41:I45"/>
    <mergeCell ref="J41:J45"/>
    <mergeCell ref="K41:K45"/>
    <mergeCell ref="G46:G50"/>
    <mergeCell ref="H46:H50"/>
    <mergeCell ref="I46:I50"/>
    <mergeCell ref="L46:L50"/>
    <mergeCell ref="O46:O50"/>
    <mergeCell ref="A36:A40"/>
    <mergeCell ref="G36:G40"/>
    <mergeCell ref="H36:H40"/>
    <mergeCell ref="I36:I40"/>
    <mergeCell ref="J36:J40"/>
    <mergeCell ref="K36:K40"/>
    <mergeCell ref="A31:A35"/>
    <mergeCell ref="E31:E35"/>
    <mergeCell ref="G31:G35"/>
    <mergeCell ref="H31:H35"/>
    <mergeCell ref="I31:I35"/>
    <mergeCell ref="J31:J35"/>
    <mergeCell ref="K31:K35"/>
    <mergeCell ref="A26:A30"/>
    <mergeCell ref="E26:E30"/>
    <mergeCell ref="A21:A25"/>
    <mergeCell ref="E21:E25"/>
    <mergeCell ref="G21:G25"/>
    <mergeCell ref="H21:H25"/>
    <mergeCell ref="I21:I25"/>
    <mergeCell ref="F22:F24"/>
    <mergeCell ref="D29:D30"/>
    <mergeCell ref="F28:F30"/>
    <mergeCell ref="I26:I30"/>
    <mergeCell ref="C14:C15"/>
    <mergeCell ref="B14:B15"/>
    <mergeCell ref="E13:E15"/>
    <mergeCell ref="B13:C13"/>
    <mergeCell ref="D13:D15"/>
    <mergeCell ref="A16:A20"/>
    <mergeCell ref="E16:E20"/>
    <mergeCell ref="F13:F15"/>
    <mergeCell ref="A12:A15"/>
    <mergeCell ref="Q10:V10"/>
    <mergeCell ref="O26:O30"/>
    <mergeCell ref="P26:P30"/>
    <mergeCell ref="Q26:Q30"/>
    <mergeCell ref="G12:V12"/>
    <mergeCell ref="G14:L14"/>
    <mergeCell ref="G26:G30"/>
    <mergeCell ref="H26:H30"/>
    <mergeCell ref="K26:K30"/>
    <mergeCell ref="J26:J30"/>
    <mergeCell ref="K16:K20"/>
    <mergeCell ref="L21:L25"/>
    <mergeCell ref="Q21:Q25"/>
    <mergeCell ref="P21:P25"/>
    <mergeCell ref="P16:P20"/>
    <mergeCell ref="M14:M15"/>
    <mergeCell ref="O14:Q14"/>
    <mergeCell ref="N14:N15"/>
    <mergeCell ref="G13:L13"/>
    <mergeCell ref="J21:J25"/>
    <mergeCell ref="K21:K25"/>
    <mergeCell ref="L16:L20"/>
    <mergeCell ref="O16:O20"/>
    <mergeCell ref="I16:I20"/>
    <mergeCell ref="A5:C11"/>
    <mergeCell ref="D7:X7"/>
    <mergeCell ref="D8:X8"/>
    <mergeCell ref="D9:X9"/>
    <mergeCell ref="D10:P10"/>
    <mergeCell ref="D11:P11"/>
    <mergeCell ref="Q11:V11"/>
    <mergeCell ref="J16:J20"/>
    <mergeCell ref="D5:V5"/>
    <mergeCell ref="W1:AI5"/>
    <mergeCell ref="W11:AK11"/>
    <mergeCell ref="Y9:AK9"/>
    <mergeCell ref="Y8:AK8"/>
    <mergeCell ref="Y7:AK7"/>
    <mergeCell ref="D6:AK6"/>
    <mergeCell ref="W10:AK10"/>
    <mergeCell ref="AI12:AI15"/>
    <mergeCell ref="AJ12:AJ15"/>
    <mergeCell ref="AK12:AK15"/>
    <mergeCell ref="M13:V13"/>
    <mergeCell ref="R14:V14"/>
    <mergeCell ref="H16:H20"/>
    <mergeCell ref="G16:G20"/>
    <mergeCell ref="B12:F12"/>
  </mergeCells>
  <conditionalFormatting sqref="L16">
    <cfRule type="containsText" dxfId="52" priority="798" stopIfTrue="1" operator="containsText" text="BAJA">
      <formula>NOT(ISERROR(SEARCH("BAJA",L16)))</formula>
    </cfRule>
    <cfRule type="containsText" dxfId="51" priority="799" stopIfTrue="1" operator="containsText" text="MODERADA">
      <formula>NOT(ISERROR(SEARCH("MODERADA",L16)))</formula>
    </cfRule>
    <cfRule type="containsText" dxfId="50" priority="800" stopIfTrue="1" operator="containsText" text="ALTA">
      <formula>NOT(ISERROR(SEARCH("ALTA",L16)))</formula>
    </cfRule>
    <cfRule type="containsText" dxfId="49" priority="801" stopIfTrue="1" operator="containsText" text="EXTREMA">
      <formula>NOT(ISERROR(SEARCH("EXTREMA",L16)))</formula>
    </cfRule>
  </conditionalFormatting>
  <conditionalFormatting sqref="M21">
    <cfRule type="containsText" dxfId="48" priority="592" stopIfTrue="1" operator="containsText" text="BAJA">
      <formula>NOT(ISERROR(SEARCH("BAJA",M21)))</formula>
    </cfRule>
    <cfRule type="containsText" dxfId="47" priority="593" stopIfTrue="1" operator="containsText" text="MODERADA">
      <formula>NOT(ISERROR(SEARCH("MODERADA",M21)))</formula>
    </cfRule>
    <cfRule type="containsText" dxfId="46" priority="594" stopIfTrue="1" operator="containsText" text="ALTA">
      <formula>NOT(ISERROR(SEARCH("ALTA",M21)))</formula>
    </cfRule>
    <cfRule type="containsText" dxfId="45" priority="595" stopIfTrue="1" operator="containsText" text="EXTREMA">
      <formula>NOT(ISERROR(SEARCH("EXTREMA",M21)))</formula>
    </cfRule>
  </conditionalFormatting>
  <conditionalFormatting sqref="M36">
    <cfRule type="containsText" dxfId="44" priority="552" stopIfTrue="1" operator="containsText" text="BAJA">
      <formula>NOT(ISERROR(SEARCH("BAJA",M36)))</formula>
    </cfRule>
    <cfRule type="containsText" dxfId="43" priority="553" stopIfTrue="1" operator="containsText" text="MODERADA">
      <formula>NOT(ISERROR(SEARCH("MODERADA",M36)))</formula>
    </cfRule>
    <cfRule type="containsText" dxfId="42" priority="554" stopIfTrue="1" operator="containsText" text="ALTA">
      <formula>NOT(ISERROR(SEARCH("ALTA",M36)))</formula>
    </cfRule>
    <cfRule type="containsText" dxfId="41" priority="555" stopIfTrue="1" operator="containsText" text="EXTREMA">
      <formula>NOT(ISERROR(SEARCH("EXTREMA",M36)))</formula>
    </cfRule>
  </conditionalFormatting>
  <conditionalFormatting sqref="M41">
    <cfRule type="containsText" dxfId="40" priority="528" stopIfTrue="1" operator="containsText" text="BAJA">
      <formula>NOT(ISERROR(SEARCH("BAJA",M41)))</formula>
    </cfRule>
    <cfRule type="containsText" dxfId="39" priority="529" stopIfTrue="1" operator="containsText" text="MODERADA">
      <formula>NOT(ISERROR(SEARCH("MODERADA",M41)))</formula>
    </cfRule>
    <cfRule type="containsText" dxfId="38" priority="530" stopIfTrue="1" operator="containsText" text="ALTA">
      <formula>NOT(ISERROR(SEARCH("ALTA",M41)))</formula>
    </cfRule>
    <cfRule type="containsText" dxfId="37" priority="531" stopIfTrue="1" operator="containsText" text="EXTREMA">
      <formula>NOT(ISERROR(SEARCH("EXTREMA",M41)))</formula>
    </cfRule>
  </conditionalFormatting>
  <conditionalFormatting sqref="M46">
    <cfRule type="containsText" dxfId="36" priority="516" stopIfTrue="1" operator="containsText" text="BAJA">
      <formula>NOT(ISERROR(SEARCH("BAJA",M46)))</formula>
    </cfRule>
    <cfRule type="containsText" dxfId="35" priority="517" stopIfTrue="1" operator="containsText" text="MODERADA">
      <formula>NOT(ISERROR(SEARCH("MODERADA",M46)))</formula>
    </cfRule>
    <cfRule type="containsText" dxfId="34" priority="518" stopIfTrue="1" operator="containsText" text="ALTA">
      <formula>NOT(ISERROR(SEARCH("ALTA",M46)))</formula>
    </cfRule>
    <cfRule type="containsText" dxfId="33" priority="519" stopIfTrue="1" operator="containsText" text="EXTREMA">
      <formula>NOT(ISERROR(SEARCH("EXTREMA",M46)))</formula>
    </cfRule>
  </conditionalFormatting>
  <conditionalFormatting sqref="M31">
    <cfRule type="containsText" dxfId="32" priority="56" stopIfTrue="1" operator="containsText" text="BAJA">
      <formula>NOT(ISERROR(SEARCH("BAJA",M31)))</formula>
    </cfRule>
    <cfRule type="containsText" dxfId="31" priority="57" stopIfTrue="1" operator="containsText" text="MODERADA">
      <formula>NOT(ISERROR(SEARCH("MODERADA",M31)))</formula>
    </cfRule>
    <cfRule type="containsText" dxfId="30" priority="58" stopIfTrue="1" operator="containsText" text="ALTA">
      <formula>NOT(ISERROR(SEARCH("ALTA",M31)))</formula>
    </cfRule>
    <cfRule type="containsText" dxfId="29" priority="59" stopIfTrue="1" operator="containsText" text="EXTREMA">
      <formula>NOT(ISERROR(SEARCH("EXTREMA",M31)))</formula>
    </cfRule>
  </conditionalFormatting>
  <conditionalFormatting sqref="M16">
    <cfRule type="containsText" dxfId="28" priority="48" stopIfTrue="1" operator="containsText" text="BAJA">
      <formula>NOT(ISERROR(SEARCH("BAJA",M16)))</formula>
    </cfRule>
    <cfRule type="containsText" dxfId="27" priority="49" stopIfTrue="1" operator="containsText" text="MODERADA">
      <formula>NOT(ISERROR(SEARCH("MODERADA",M16)))</formula>
    </cfRule>
    <cfRule type="containsText" dxfId="26" priority="50" stopIfTrue="1" operator="containsText" text="ALTA">
      <formula>NOT(ISERROR(SEARCH("ALTA",M16)))</formula>
    </cfRule>
    <cfRule type="containsText" dxfId="25" priority="51" stopIfTrue="1" operator="containsText" text="EXTREMA">
      <formula>NOT(ISERROR(SEARCH("EXTREMA",M16)))</formula>
    </cfRule>
  </conditionalFormatting>
  <conditionalFormatting sqref="AN7:AN10">
    <cfRule type="duplicateValues" dxfId="24" priority="17"/>
    <cfRule type="containsText" dxfId="23" priority="20" operator="containsText" text=" EXTREMA">
      <formula>NOT(ISERROR(SEARCH(" EXTREMA",AN7)))</formula>
    </cfRule>
    <cfRule type="containsText" dxfId="22" priority="21" operator="containsText" text=" EXTREMA">
      <formula>NOT(ISERROR(SEARCH(" EXTREMA",AN7)))</formula>
    </cfRule>
  </conditionalFormatting>
  <conditionalFormatting sqref="AR7:AR10">
    <cfRule type="containsText" dxfId="21" priority="18" operator="containsText" text=" EXTREMA">
      <formula>NOT(ISERROR(SEARCH(" EXTREMA",AR7)))</formula>
    </cfRule>
    <cfRule type="containsText" dxfId="20" priority="19" operator="containsText" text=" EXTREMA">
      <formula>NOT(ISERROR(SEARCH(" EXTREMA",AR7)))</formula>
    </cfRule>
  </conditionalFormatting>
  <conditionalFormatting sqref="Q16:Q50">
    <cfRule type="expression" dxfId="19" priority="9">
      <formula>$Q16="EXTREMA"</formula>
    </cfRule>
    <cfRule type="expression" dxfId="18" priority="10">
      <formula>$Q16="ALTA"</formula>
    </cfRule>
    <cfRule type="expression" dxfId="17" priority="11">
      <formula>$Q16="MODERADA"</formula>
    </cfRule>
    <cfRule type="expression" dxfId="16" priority="12">
      <formula>$Q16="BAJA"</formula>
    </cfRule>
  </conditionalFormatting>
  <conditionalFormatting sqref="L21 L26 L31 L36 L41 L46">
    <cfRule type="containsText" dxfId="15" priority="5" stopIfTrue="1" operator="containsText" text="BAJA">
      <formula>NOT(ISERROR(SEARCH("BAJA",L21)))</formula>
    </cfRule>
    <cfRule type="containsText" dxfId="14" priority="6" stopIfTrue="1" operator="containsText" text="MODERADA">
      <formula>NOT(ISERROR(SEARCH("MODERADA",L21)))</formula>
    </cfRule>
    <cfRule type="containsText" dxfId="13" priority="7" stopIfTrue="1" operator="containsText" text="ALTA">
      <formula>NOT(ISERROR(SEARCH("ALTA",L21)))</formula>
    </cfRule>
    <cfRule type="containsText" dxfId="12" priority="8" stopIfTrue="1" operator="containsText" text="EXTREMA">
      <formula>NOT(ISERROR(SEARCH("EXTREMA",L21)))</formula>
    </cfRule>
  </conditionalFormatting>
  <dataValidations count="10">
    <dataValidation type="list" allowBlank="1" showInputMessage="1" showErrorMessage="1" sqref="G1:K1" xr:uid="{00000000-0002-0000-0000-000000000000}">
      <formula1>#REF!</formula1>
    </dataValidation>
    <dataValidation type="list" allowBlank="1" showInputMessage="1" showErrorMessage="1" sqref="AN19:AN20" xr:uid="{00000000-0002-0000-0000-000001000000}">
      <formula1>$N$16</formula1>
    </dataValidation>
    <dataValidation type="list" allowBlank="1" showInputMessage="1" showErrorMessage="1" sqref="BM7 AP6:AP10 L16:L50" xr:uid="{00000000-0002-0000-0000-000002000000}">
      <formula1>$AP$7:$AP$10</formula1>
    </dataValidation>
    <dataValidation type="list" allowBlank="1" showInputMessage="1" showErrorMessage="1" sqref="AM17:AM19" xr:uid="{00000000-0002-0000-0000-000003000000}">
      <formula1>$AN$7:$AN$9</formula1>
    </dataValidation>
    <dataValidation type="list" allowBlank="1" showInputMessage="1" showErrorMessage="1" sqref="H16:H50 P16:P50" xr:uid="{00000000-0002-0000-0000-000004000000}">
      <formula1>$H$2:$H$4</formula1>
    </dataValidation>
    <dataValidation type="list" allowBlank="1" showInputMessage="1" showErrorMessage="1" sqref="C16:C50" xr:uid="{00000000-0002-0000-0000-000005000000}">
      <formula1>$AR$16:$AR$20</formula1>
    </dataValidation>
    <dataValidation type="list" allowBlank="1" showInputMessage="1" showErrorMessage="1" sqref="B16:B50" xr:uid="{00000000-0002-0000-0000-000006000000}">
      <formula1>$AV$16:$AV$21</formula1>
    </dataValidation>
    <dataValidation type="list" allowBlank="1" showInputMessage="1" showErrorMessage="1" sqref="N16:N50" xr:uid="{00000000-0002-0000-0000-000007000000}">
      <formula1>$AP$22:$AP$23</formula1>
    </dataValidation>
    <dataValidation type="list" allowBlank="1" showInputMessage="1" showErrorMessage="1" sqref="O16:O50 G16:G50" xr:uid="{00000000-0002-0000-0000-000008000000}">
      <formula1>$AZ$6:$AZ$10</formula1>
    </dataValidation>
    <dataValidation type="list" allowBlank="1" showInputMessage="1" showErrorMessage="1" sqref="Q16:Q50" xr:uid="{00000000-0002-0000-0000-000009000000}">
      <formula1>$AN$7:$AN$10</formula1>
    </dataValidation>
  </dataValidations>
  <hyperlinks>
    <hyperlink ref="B12:F12" location="'DEFINICIÓN RIESGOS CORRUPCIÓN'!A1" display="IDENTIFICACIÓN DEL RIESGO" xr:uid="{00000000-0004-0000-0000-000000000000}"/>
    <hyperlink ref="H15" location="'DETERMINACIÓN DEL IMPACTO'!A1" display="IMPACTO" xr:uid="{00000000-0004-0000-0000-000001000000}"/>
    <hyperlink ref="G15" location="'DETERMINACIÓN DE LA PROBABILIDA'!A1" display="PROBABILIDAD" xr:uid="{00000000-0004-0000-0000-000002000000}"/>
    <hyperlink ref="O15" location="'EVALUACIÓN DE LOS CONTROLES  '!A1" display="PROBABILIDAD" xr:uid="{00000000-0004-0000-0000-000003000000}"/>
    <hyperlink ref="P15" location="'EVALUACIÓN DE LOS CONTROLES  '!A1" display="IMPACTO" xr:uid="{00000000-0004-0000-0000-000004000000}"/>
  </hyperlinks>
  <pageMargins left="0" right="0" top="0" bottom="0" header="0.31496062992125984" footer="0.31496062992125984"/>
  <pageSetup paperSize="9" scale="12"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505" t="s">
        <v>185</v>
      </c>
      <c r="B2" s="506"/>
      <c r="C2" s="506"/>
      <c r="D2" s="506"/>
      <c r="E2" s="507"/>
    </row>
    <row r="3" spans="1:5" ht="15.75" thickBot="1" x14ac:dyDescent="0.3">
      <c r="A3" s="117" t="s">
        <v>186</v>
      </c>
      <c r="B3" s="118" t="s">
        <v>187</v>
      </c>
      <c r="C3" s="118" t="s">
        <v>188</v>
      </c>
      <c r="D3" s="118" t="s">
        <v>189</v>
      </c>
      <c r="E3" s="119" t="s">
        <v>190</v>
      </c>
    </row>
    <row r="4" spans="1:5" x14ac:dyDescent="0.25">
      <c r="A4" s="120" t="s">
        <v>191</v>
      </c>
      <c r="B4" s="206"/>
      <c r="C4" s="206"/>
      <c r="D4" s="206"/>
      <c r="E4" s="207"/>
    </row>
    <row r="5" spans="1:5" x14ac:dyDescent="0.25">
      <c r="A5" s="122" t="s">
        <v>192</v>
      </c>
      <c r="B5" s="123"/>
      <c r="C5" s="123"/>
      <c r="D5" s="123"/>
      <c r="E5" s="124"/>
    </row>
    <row r="6" spans="1:5" ht="15.75" thickBot="1" x14ac:dyDescent="0.3">
      <c r="A6" s="125" t="s">
        <v>193</v>
      </c>
      <c r="B6" s="126"/>
      <c r="C6" s="126"/>
      <c r="D6" s="126"/>
      <c r="E6" s="127"/>
    </row>
    <row r="8" spans="1:5" ht="15.75" thickBot="1" x14ac:dyDescent="0.3"/>
    <row r="9" spans="1:5" ht="16.5" thickBot="1" x14ac:dyDescent="0.3">
      <c r="A9" s="508" t="s">
        <v>194</v>
      </c>
      <c r="B9" s="509"/>
      <c r="C9" s="509"/>
      <c r="D9" s="509"/>
      <c r="E9" s="510"/>
    </row>
    <row r="21" spans="3:3" x14ac:dyDescent="0.25">
      <c r="C21" s="128"/>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512" t="s">
        <v>39</v>
      </c>
      <c r="C2" s="513"/>
      <c r="D2" s="513"/>
      <c r="E2" s="514"/>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511"/>
      <c r="C10" s="511"/>
      <c r="D10" s="511"/>
      <c r="E10" s="511"/>
    </row>
    <row r="11" spans="2:5" s="5" customFormat="1" x14ac:dyDescent="0.25">
      <c r="B11" s="511"/>
      <c r="C11" s="511"/>
      <c r="D11" s="511"/>
      <c r="E11" s="511"/>
    </row>
    <row r="12" spans="2:5" s="5" customFormat="1" x14ac:dyDescent="0.25">
      <c r="B12" s="511"/>
      <c r="C12" s="511"/>
      <c r="D12" s="511"/>
      <c r="E12" s="511"/>
    </row>
    <row r="13" spans="2:5" s="5" customFormat="1" x14ac:dyDescent="0.25">
      <c r="D13" s="99"/>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topLeftCell="A4"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527" t="s">
        <v>101</v>
      </c>
      <c r="B2" s="528"/>
      <c r="C2" s="528"/>
      <c r="D2" s="528"/>
      <c r="E2" s="528"/>
      <c r="F2" s="528"/>
      <c r="G2" s="528"/>
      <c r="H2" s="528"/>
      <c r="I2" s="528"/>
      <c r="J2" s="528"/>
      <c r="K2" s="528"/>
      <c r="L2" s="529"/>
    </row>
    <row r="3" spans="1:12" ht="19.5" thickBot="1" x14ac:dyDescent="0.35">
      <c r="E3" s="517" t="s">
        <v>195</v>
      </c>
      <c r="F3" s="518"/>
      <c r="G3" s="530" t="s">
        <v>196</v>
      </c>
      <c r="H3" s="531"/>
      <c r="I3" s="517" t="s">
        <v>197</v>
      </c>
      <c r="J3" s="518"/>
      <c r="K3" s="530" t="s">
        <v>198</v>
      </c>
      <c r="L3" s="518"/>
    </row>
    <row r="4" spans="1:12" ht="15" customHeight="1" thickBot="1" x14ac:dyDescent="0.3">
      <c r="A4" s="532" t="s">
        <v>102</v>
      </c>
      <c r="B4" s="534" t="s">
        <v>199</v>
      </c>
      <c r="C4" s="535"/>
      <c r="D4" s="536"/>
      <c r="E4" s="540" t="s">
        <v>103</v>
      </c>
      <c r="F4" s="541"/>
      <c r="G4" s="540" t="s">
        <v>103</v>
      </c>
      <c r="H4" s="541"/>
      <c r="I4" s="540" t="s">
        <v>103</v>
      </c>
      <c r="J4" s="541"/>
      <c r="K4" s="540" t="s">
        <v>103</v>
      </c>
      <c r="L4" s="541"/>
    </row>
    <row r="5" spans="1:12" ht="15.75" thickBot="1" x14ac:dyDescent="0.3">
      <c r="A5" s="533"/>
      <c r="B5" s="537"/>
      <c r="C5" s="538"/>
      <c r="D5" s="539"/>
      <c r="E5" s="129" t="s">
        <v>12</v>
      </c>
      <c r="F5" s="130" t="s">
        <v>30</v>
      </c>
      <c r="G5" s="82" t="s">
        <v>12</v>
      </c>
      <c r="H5" s="83" t="s">
        <v>30</v>
      </c>
      <c r="I5" s="82" t="s">
        <v>12</v>
      </c>
      <c r="J5" s="83" t="s">
        <v>30</v>
      </c>
      <c r="K5" s="82" t="s">
        <v>12</v>
      </c>
      <c r="L5" s="83" t="s">
        <v>30</v>
      </c>
    </row>
    <row r="6" spans="1:12" x14ac:dyDescent="0.25">
      <c r="A6" s="131">
        <v>1</v>
      </c>
      <c r="B6" s="519" t="s">
        <v>107</v>
      </c>
      <c r="C6" s="519"/>
      <c r="D6" s="520"/>
      <c r="E6" s="84" t="s">
        <v>256</v>
      </c>
      <c r="F6" s="132"/>
      <c r="G6" s="120"/>
      <c r="H6" s="121"/>
      <c r="I6" s="120"/>
      <c r="J6" s="121"/>
      <c r="K6" s="120"/>
      <c r="L6" s="121"/>
    </row>
    <row r="7" spans="1:12" ht="13.5" customHeight="1" x14ac:dyDescent="0.25">
      <c r="A7" s="78">
        <v>2</v>
      </c>
      <c r="B7" s="515" t="s">
        <v>108</v>
      </c>
      <c r="C7" s="515"/>
      <c r="D7" s="516"/>
      <c r="E7" s="133" t="s">
        <v>256</v>
      </c>
      <c r="F7" s="79"/>
      <c r="G7" s="122"/>
      <c r="H7" s="134"/>
      <c r="I7" s="122"/>
      <c r="J7" s="134"/>
      <c r="K7" s="122"/>
      <c r="L7" s="134"/>
    </row>
    <row r="8" spans="1:12" ht="13.5" customHeight="1" x14ac:dyDescent="0.25">
      <c r="A8" s="78">
        <v>3</v>
      </c>
      <c r="B8" s="515" t="s">
        <v>109</v>
      </c>
      <c r="C8" s="515"/>
      <c r="D8" s="516"/>
      <c r="E8" s="133" t="s">
        <v>256</v>
      </c>
      <c r="F8" s="79"/>
      <c r="G8" s="122"/>
      <c r="H8" s="134"/>
      <c r="I8" s="122"/>
      <c r="J8" s="134"/>
      <c r="K8" s="122"/>
      <c r="L8" s="134"/>
    </row>
    <row r="9" spans="1:12" ht="14.25" customHeight="1" x14ac:dyDescent="0.25">
      <c r="A9" s="78">
        <v>4</v>
      </c>
      <c r="B9" s="515" t="s">
        <v>115</v>
      </c>
      <c r="C9" s="515"/>
      <c r="D9" s="516"/>
      <c r="E9" s="78"/>
      <c r="F9" s="79" t="s">
        <v>256</v>
      </c>
      <c r="G9" s="122"/>
      <c r="H9" s="134"/>
      <c r="I9" s="122"/>
      <c r="J9" s="134"/>
      <c r="K9" s="122"/>
      <c r="L9" s="134"/>
    </row>
    <row r="10" spans="1:12" x14ac:dyDescent="0.25">
      <c r="A10" s="78">
        <v>5</v>
      </c>
      <c r="B10" s="515" t="s">
        <v>116</v>
      </c>
      <c r="C10" s="515"/>
      <c r="D10" s="516"/>
      <c r="E10" s="78" t="s">
        <v>256</v>
      </c>
      <c r="F10" s="79"/>
      <c r="G10" s="122"/>
      <c r="H10" s="134"/>
      <c r="I10" s="122"/>
      <c r="J10" s="134"/>
      <c r="K10" s="122"/>
      <c r="L10" s="134"/>
    </row>
    <row r="11" spans="1:12" x14ac:dyDescent="0.25">
      <c r="A11" s="78">
        <v>6</v>
      </c>
      <c r="B11" s="515" t="s">
        <v>117</v>
      </c>
      <c r="C11" s="515"/>
      <c r="D11" s="516"/>
      <c r="E11" s="78" t="s">
        <v>256</v>
      </c>
      <c r="F11" s="79"/>
      <c r="G11" s="122"/>
      <c r="H11" s="134"/>
      <c r="I11" s="122"/>
      <c r="J11" s="134"/>
      <c r="K11" s="122"/>
      <c r="L11" s="134"/>
    </row>
    <row r="12" spans="1:12" x14ac:dyDescent="0.25">
      <c r="A12" s="78">
        <v>7</v>
      </c>
      <c r="B12" s="515" t="s">
        <v>118</v>
      </c>
      <c r="C12" s="515"/>
      <c r="D12" s="516"/>
      <c r="E12" s="78" t="s">
        <v>256</v>
      </c>
      <c r="F12" s="79"/>
      <c r="G12" s="122"/>
      <c r="H12" s="134"/>
      <c r="I12" s="122"/>
      <c r="J12" s="134"/>
      <c r="K12" s="122"/>
      <c r="L12" s="134"/>
    </row>
    <row r="13" spans="1:12" ht="27.75" customHeight="1" x14ac:dyDescent="0.25">
      <c r="A13" s="135">
        <v>8</v>
      </c>
      <c r="B13" s="515" t="s">
        <v>226</v>
      </c>
      <c r="C13" s="515"/>
      <c r="D13" s="516"/>
      <c r="E13" s="78"/>
      <c r="F13" s="79" t="s">
        <v>256</v>
      </c>
      <c r="G13" s="122"/>
      <c r="H13" s="134"/>
      <c r="I13" s="122"/>
      <c r="J13" s="134"/>
      <c r="K13" s="122"/>
      <c r="L13" s="134"/>
    </row>
    <row r="14" spans="1:12" x14ac:dyDescent="0.25">
      <c r="A14" s="78">
        <v>9</v>
      </c>
      <c r="B14" s="515" t="s">
        <v>119</v>
      </c>
      <c r="C14" s="515"/>
      <c r="D14" s="516"/>
      <c r="E14" s="78" t="s">
        <v>256</v>
      </c>
      <c r="F14" s="209"/>
      <c r="G14" s="122"/>
      <c r="H14" s="134"/>
      <c r="I14" s="122"/>
      <c r="J14" s="134"/>
      <c r="K14" s="122"/>
      <c r="L14" s="134"/>
    </row>
    <row r="15" spans="1:12" x14ac:dyDescent="0.25">
      <c r="A15" s="78">
        <v>10</v>
      </c>
      <c r="B15" s="515" t="s">
        <v>120</v>
      </c>
      <c r="C15" s="515"/>
      <c r="D15" s="516"/>
      <c r="E15" s="78" t="s">
        <v>256</v>
      </c>
      <c r="F15" s="209"/>
      <c r="G15" s="122"/>
      <c r="H15" s="134"/>
      <c r="I15" s="122"/>
      <c r="J15" s="134"/>
      <c r="K15" s="122"/>
      <c r="L15" s="134"/>
    </row>
    <row r="16" spans="1:12" x14ac:dyDescent="0.25">
      <c r="A16" s="78">
        <v>11</v>
      </c>
      <c r="B16" s="515" t="s">
        <v>121</v>
      </c>
      <c r="C16" s="515"/>
      <c r="D16" s="516"/>
      <c r="E16" s="78" t="s">
        <v>256</v>
      </c>
      <c r="F16" s="209"/>
      <c r="G16" s="122"/>
      <c r="H16" s="134"/>
      <c r="I16" s="122"/>
      <c r="J16" s="134"/>
      <c r="K16" s="122"/>
      <c r="L16" s="134"/>
    </row>
    <row r="17" spans="1:16" x14ac:dyDescent="0.25">
      <c r="A17" s="78">
        <v>12</v>
      </c>
      <c r="B17" s="515" t="s">
        <v>122</v>
      </c>
      <c r="C17" s="515"/>
      <c r="D17" s="516"/>
      <c r="E17" s="78" t="s">
        <v>256</v>
      </c>
      <c r="F17" s="209"/>
      <c r="G17" s="122"/>
      <c r="H17" s="134"/>
      <c r="I17" s="122"/>
      <c r="J17" s="134"/>
      <c r="K17" s="122"/>
      <c r="L17" s="134"/>
    </row>
    <row r="18" spans="1:16" x14ac:dyDescent="0.25">
      <c r="A18" s="78">
        <v>13</v>
      </c>
      <c r="B18" s="515" t="s">
        <v>123</v>
      </c>
      <c r="C18" s="515"/>
      <c r="D18" s="516"/>
      <c r="E18" s="78" t="s">
        <v>256</v>
      </c>
      <c r="F18" s="209"/>
      <c r="G18" s="122"/>
      <c r="H18" s="134"/>
      <c r="I18" s="122"/>
      <c r="J18" s="134"/>
      <c r="K18" s="122"/>
      <c r="L18" s="134"/>
    </row>
    <row r="19" spans="1:16" x14ac:dyDescent="0.25">
      <c r="A19" s="78">
        <v>14</v>
      </c>
      <c r="B19" s="515" t="s">
        <v>125</v>
      </c>
      <c r="C19" s="515"/>
      <c r="D19" s="516"/>
      <c r="E19" s="78" t="s">
        <v>256</v>
      </c>
      <c r="F19" s="209"/>
      <c r="G19" s="122"/>
      <c r="H19" s="134"/>
      <c r="I19" s="122"/>
      <c r="J19" s="134"/>
      <c r="K19" s="122"/>
      <c r="L19" s="134"/>
    </row>
    <row r="20" spans="1:16" x14ac:dyDescent="0.25">
      <c r="A20" s="78">
        <v>15</v>
      </c>
      <c r="B20" s="515" t="s">
        <v>124</v>
      </c>
      <c r="C20" s="515"/>
      <c r="D20" s="516"/>
      <c r="E20" s="78"/>
      <c r="F20" s="209" t="s">
        <v>256</v>
      </c>
      <c r="G20" s="122"/>
      <c r="H20" s="134"/>
      <c r="I20" s="122"/>
      <c r="J20" s="134"/>
      <c r="K20" s="122"/>
      <c r="L20" s="134"/>
    </row>
    <row r="21" spans="1:16" x14ac:dyDescent="0.25">
      <c r="A21" s="78">
        <v>16</v>
      </c>
      <c r="B21" s="515" t="s">
        <v>126</v>
      </c>
      <c r="C21" s="515"/>
      <c r="D21" s="516"/>
      <c r="E21" s="78"/>
      <c r="F21" s="209" t="s">
        <v>256</v>
      </c>
      <c r="G21" s="122"/>
      <c r="H21" s="134"/>
      <c r="I21" s="122"/>
      <c r="J21" s="134"/>
      <c r="K21" s="122"/>
      <c r="L21" s="134"/>
    </row>
    <row r="22" spans="1:16" x14ac:dyDescent="0.25">
      <c r="A22" s="78">
        <v>17</v>
      </c>
      <c r="B22" s="515" t="s">
        <v>127</v>
      </c>
      <c r="C22" s="515"/>
      <c r="D22" s="516"/>
      <c r="E22" s="78"/>
      <c r="F22" s="209" t="s">
        <v>256</v>
      </c>
      <c r="G22" s="122"/>
      <c r="H22" s="134"/>
      <c r="I22" s="122"/>
      <c r="J22" s="134"/>
      <c r="K22" s="122"/>
      <c r="L22" s="134"/>
    </row>
    <row r="23" spans="1:16" ht="15.75" thickBot="1" x14ac:dyDescent="0.3">
      <c r="A23" s="80">
        <v>18</v>
      </c>
      <c r="B23" s="542" t="s">
        <v>128</v>
      </c>
      <c r="C23" s="542"/>
      <c r="D23" s="543"/>
      <c r="E23" s="208"/>
      <c r="F23" s="210" t="s">
        <v>256</v>
      </c>
      <c r="G23" s="136"/>
      <c r="H23" s="124"/>
      <c r="I23" s="136"/>
      <c r="J23" s="124"/>
      <c r="K23" s="136"/>
      <c r="L23" s="124"/>
    </row>
    <row r="24" spans="1:16" ht="16.5" thickBot="1" x14ac:dyDescent="0.3">
      <c r="A24" s="522" t="s">
        <v>200</v>
      </c>
      <c r="B24" s="523"/>
      <c r="C24" s="523"/>
      <c r="D24" s="523"/>
      <c r="E24" s="211"/>
      <c r="F24" s="212"/>
      <c r="G24" s="137"/>
      <c r="H24" s="138"/>
      <c r="I24" s="137"/>
      <c r="J24" s="138"/>
      <c r="K24" s="137"/>
      <c r="L24" s="138"/>
    </row>
    <row r="25" spans="1:16" ht="15.75" thickBot="1" x14ac:dyDescent="0.3"/>
    <row r="26" spans="1:16" x14ac:dyDescent="0.25">
      <c r="A26" s="524" t="s">
        <v>129</v>
      </c>
      <c r="B26" s="85" t="s">
        <v>130</v>
      </c>
      <c r="C26" s="86"/>
      <c r="D26" s="86"/>
      <c r="E26" s="86"/>
      <c r="F26" s="86"/>
      <c r="G26" s="87"/>
    </row>
    <row r="27" spans="1:16" x14ac:dyDescent="0.25">
      <c r="A27" s="525"/>
      <c r="B27" s="88" t="s">
        <v>131</v>
      </c>
      <c r="C27" s="89"/>
      <c r="D27" s="89"/>
      <c r="E27" s="89"/>
      <c r="F27" s="90"/>
      <c r="G27" s="91"/>
    </row>
    <row r="28" spans="1:16" ht="15.75" customHeight="1" thickBot="1" x14ac:dyDescent="0.3">
      <c r="A28" s="526"/>
      <c r="B28" s="92" t="s">
        <v>149</v>
      </c>
      <c r="C28" s="93"/>
      <c r="D28" s="93"/>
      <c r="E28" s="93"/>
      <c r="F28" s="93"/>
      <c r="G28" s="94"/>
    </row>
    <row r="29" spans="1:16" ht="15.75" thickBot="1" x14ac:dyDescent="0.3"/>
    <row r="30" spans="1:16" ht="19.5" thickBot="1" x14ac:dyDescent="0.35">
      <c r="A30" s="42" t="s">
        <v>42</v>
      </c>
      <c r="B30" s="43"/>
      <c r="C30" s="42" t="s">
        <v>43</v>
      </c>
      <c r="D30" s="43"/>
      <c r="E30" s="43"/>
      <c r="F30" s="43"/>
      <c r="G30" s="43"/>
      <c r="H30" s="43"/>
      <c r="I30" s="43"/>
      <c r="J30" s="44"/>
      <c r="K30" s="248"/>
      <c r="L30" s="248"/>
      <c r="M30" s="248"/>
      <c r="N30" s="245"/>
      <c r="O30" s="245"/>
      <c r="P30" s="245"/>
    </row>
    <row r="31" spans="1:16" ht="19.5" thickBot="1" x14ac:dyDescent="0.35">
      <c r="A31" s="21" t="s">
        <v>17</v>
      </c>
      <c r="B31" s="21" t="s">
        <v>18</v>
      </c>
      <c r="C31" s="544" t="s">
        <v>19</v>
      </c>
      <c r="D31" s="545"/>
      <c r="E31" s="545"/>
      <c r="F31" s="545"/>
      <c r="G31" s="545"/>
      <c r="H31" s="545"/>
      <c r="I31" s="545"/>
      <c r="J31" s="546"/>
      <c r="K31" s="248"/>
      <c r="L31" s="248"/>
      <c r="M31" s="248"/>
      <c r="N31" s="245"/>
      <c r="O31" s="245"/>
      <c r="P31" s="245"/>
    </row>
    <row r="32" spans="1:16" ht="18.75" customHeight="1" x14ac:dyDescent="0.3">
      <c r="A32" s="18">
        <v>5</v>
      </c>
      <c r="B32" s="250" t="s">
        <v>5</v>
      </c>
      <c r="C32" s="252" t="s">
        <v>82</v>
      </c>
      <c r="D32" s="253"/>
      <c r="E32" s="256"/>
      <c r="F32" s="256"/>
      <c r="G32" s="256"/>
      <c r="H32" s="256"/>
      <c r="I32" s="256"/>
      <c r="J32" s="257"/>
      <c r="K32" s="248"/>
      <c r="L32" s="248"/>
      <c r="M32" s="248"/>
      <c r="N32" s="245"/>
      <c r="O32" s="245"/>
      <c r="P32" s="245"/>
    </row>
    <row r="33" spans="1:16" ht="18.75" customHeight="1" x14ac:dyDescent="0.3">
      <c r="A33" s="18">
        <v>10</v>
      </c>
      <c r="B33" s="250" t="s">
        <v>25</v>
      </c>
      <c r="C33" s="547" t="s">
        <v>84</v>
      </c>
      <c r="D33" s="548"/>
      <c r="E33" s="548"/>
      <c r="F33" s="548"/>
      <c r="G33" s="548"/>
      <c r="H33" s="548"/>
      <c r="I33" s="548"/>
      <c r="J33" s="549"/>
      <c r="K33" s="248"/>
      <c r="L33" s="248"/>
      <c r="M33" s="248"/>
      <c r="N33" s="245"/>
      <c r="O33" s="245"/>
      <c r="P33" s="245"/>
    </row>
    <row r="34" spans="1:16" ht="19.5" customHeight="1" thickBot="1" x14ac:dyDescent="0.35">
      <c r="A34" s="19">
        <v>20</v>
      </c>
      <c r="B34" s="251" t="s">
        <v>26</v>
      </c>
      <c r="C34" s="258" t="s">
        <v>83</v>
      </c>
      <c r="D34" s="259"/>
      <c r="E34" s="254"/>
      <c r="F34" s="254"/>
      <c r="G34" s="254"/>
      <c r="H34" s="254"/>
      <c r="I34" s="254"/>
      <c r="J34" s="255"/>
      <c r="K34" s="248"/>
      <c r="L34" s="248"/>
      <c r="M34" s="248"/>
      <c r="N34" s="245"/>
      <c r="O34" s="245"/>
      <c r="P34" s="245"/>
    </row>
    <row r="35" spans="1:16" x14ac:dyDescent="0.25">
      <c r="J35" s="249"/>
      <c r="K35" s="249"/>
      <c r="L35" s="550"/>
      <c r="M35" s="550"/>
      <c r="N35" s="245"/>
      <c r="O35" s="245"/>
      <c r="P35" s="245"/>
    </row>
    <row r="36" spans="1:16" x14ac:dyDescent="0.25">
      <c r="J36" s="246"/>
      <c r="K36" s="247"/>
      <c r="L36" s="521"/>
      <c r="M36" s="521"/>
      <c r="N36" s="245"/>
      <c r="O36" s="245"/>
      <c r="P36" s="245"/>
    </row>
    <row r="37" spans="1:16" x14ac:dyDescent="0.25">
      <c r="J37" s="246"/>
      <c r="K37" s="247"/>
      <c r="L37" s="521"/>
      <c r="M37" s="521"/>
      <c r="N37" s="245"/>
      <c r="O37" s="245"/>
      <c r="P37" s="245"/>
    </row>
    <row r="38" spans="1:16" x14ac:dyDescent="0.25">
      <c r="J38" s="246"/>
      <c r="K38" s="247"/>
      <c r="L38" s="521"/>
      <c r="M38" s="521"/>
      <c r="N38" s="245"/>
      <c r="O38" s="245"/>
      <c r="P38" s="245"/>
    </row>
    <row r="39" spans="1:16" x14ac:dyDescent="0.25">
      <c r="J39" s="245"/>
      <c r="K39" s="245"/>
      <c r="L39" s="245"/>
      <c r="M39" s="245"/>
    </row>
  </sheetData>
  <mergeCells count="37">
    <mergeCell ref="C31:J31"/>
    <mergeCell ref="C33:J33"/>
    <mergeCell ref="L35:M35"/>
    <mergeCell ref="L36:M36"/>
    <mergeCell ref="L37:M37"/>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B14:D14"/>
    <mergeCell ref="E3:F3"/>
    <mergeCell ref="B6:D6"/>
    <mergeCell ref="B18:D18"/>
    <mergeCell ref="B7:D7"/>
    <mergeCell ref="B8:D8"/>
    <mergeCell ref="B9:D9"/>
    <mergeCell ref="B10:D10"/>
    <mergeCell ref="B11:D11"/>
    <mergeCell ref="B12:D12"/>
    <mergeCell ref="B21:D21"/>
    <mergeCell ref="B15:D15"/>
    <mergeCell ref="B16:D16"/>
    <mergeCell ref="B17:D17"/>
    <mergeCell ref="B20:D20"/>
    <mergeCell ref="B19:D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tabColor rgb="FFCCFFFF"/>
  </sheetPr>
  <dimension ref="A1:X144"/>
  <sheetViews>
    <sheetView topLeftCell="B3"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559" t="s">
        <v>60</v>
      </c>
      <c r="C3" s="560"/>
      <c r="D3" s="560"/>
      <c r="E3" s="560"/>
      <c r="F3" s="560"/>
      <c r="G3" s="560"/>
      <c r="H3" s="560"/>
      <c r="I3" s="560"/>
      <c r="J3" s="560"/>
      <c r="K3" s="560"/>
      <c r="L3" s="560"/>
    </row>
    <row r="4" spans="1:12" x14ac:dyDescent="0.25">
      <c r="A4" s="5"/>
      <c r="B4" s="559"/>
      <c r="C4" s="560"/>
      <c r="D4" s="560"/>
      <c r="E4" s="560"/>
      <c r="F4" s="560"/>
      <c r="G4" s="560"/>
      <c r="H4" s="560"/>
      <c r="I4" s="560"/>
      <c r="J4" s="560"/>
      <c r="K4" s="560"/>
      <c r="L4" s="560"/>
    </row>
    <row r="5" spans="1:12" x14ac:dyDescent="0.25">
      <c r="A5" s="5"/>
      <c r="B5" s="6"/>
      <c r="C5" s="6"/>
      <c r="D5" s="6"/>
      <c r="E5" s="7"/>
      <c r="F5" s="7"/>
    </row>
    <row r="6" spans="1:12" ht="18" customHeight="1" x14ac:dyDescent="0.25">
      <c r="A6" s="5"/>
      <c r="B6" s="561" t="s">
        <v>44</v>
      </c>
      <c r="C6" s="562"/>
      <c r="D6" s="562"/>
      <c r="E6" s="562"/>
      <c r="F6" s="563"/>
    </row>
    <row r="7" spans="1:12" ht="25.5" customHeight="1" x14ac:dyDescent="0.25">
      <c r="A7" s="5"/>
      <c r="B7" s="17" t="s">
        <v>1</v>
      </c>
      <c r="C7" s="2" t="s">
        <v>46</v>
      </c>
      <c r="D7" s="564" t="s">
        <v>47</v>
      </c>
      <c r="E7" s="565"/>
      <c r="F7" s="566"/>
    </row>
    <row r="8" spans="1:12" ht="25.5" customHeight="1" x14ac:dyDescent="0.25">
      <c r="A8" s="5"/>
      <c r="B8" s="17"/>
      <c r="C8" s="2"/>
      <c r="D8" s="2" t="s">
        <v>111</v>
      </c>
      <c r="E8" s="2" t="s">
        <v>112</v>
      </c>
      <c r="F8" s="2" t="s">
        <v>113</v>
      </c>
    </row>
    <row r="9" spans="1:12" ht="21.75" customHeight="1" x14ac:dyDescent="0.25">
      <c r="B9" s="17"/>
      <c r="C9" s="1" t="s">
        <v>6</v>
      </c>
      <c r="D9" s="1">
        <v>1</v>
      </c>
      <c r="E9" s="1">
        <v>2</v>
      </c>
      <c r="F9" s="1">
        <v>3</v>
      </c>
    </row>
    <row r="10" spans="1:12" ht="39" customHeight="1" x14ac:dyDescent="0.25">
      <c r="A10" s="1">
        <v>1</v>
      </c>
      <c r="B10" s="72" t="s">
        <v>28</v>
      </c>
      <c r="C10" s="73">
        <v>5</v>
      </c>
      <c r="D10" s="108" t="s">
        <v>49</v>
      </c>
      <c r="E10" s="74" t="s">
        <v>56</v>
      </c>
      <c r="F10" s="75" t="s">
        <v>59</v>
      </c>
      <c r="I10" s="567" t="s">
        <v>16</v>
      </c>
      <c r="J10" s="567"/>
      <c r="K10" s="567"/>
    </row>
    <row r="11" spans="1:12" ht="39" customHeight="1" x14ac:dyDescent="0.25">
      <c r="A11" s="1">
        <v>2</v>
      </c>
      <c r="B11" s="72" t="s">
        <v>11</v>
      </c>
      <c r="C11" s="73">
        <v>4</v>
      </c>
      <c r="D11" s="108" t="s">
        <v>50</v>
      </c>
      <c r="E11" s="74" t="s">
        <v>54</v>
      </c>
      <c r="F11" s="75" t="s">
        <v>58</v>
      </c>
      <c r="I11" s="557" t="s">
        <v>15</v>
      </c>
      <c r="J11" s="557"/>
      <c r="K11" s="557"/>
    </row>
    <row r="12" spans="1:12" ht="39" customHeight="1" x14ac:dyDescent="0.25">
      <c r="A12" s="1">
        <v>3</v>
      </c>
      <c r="B12" s="72" t="s">
        <v>27</v>
      </c>
      <c r="C12" s="73">
        <v>3</v>
      </c>
      <c r="D12" s="108" t="s">
        <v>51</v>
      </c>
      <c r="E12" s="74" t="s">
        <v>55</v>
      </c>
      <c r="F12" s="75" t="s">
        <v>57</v>
      </c>
      <c r="I12" s="558" t="s">
        <v>14</v>
      </c>
      <c r="J12" s="558"/>
      <c r="K12" s="558"/>
    </row>
    <row r="13" spans="1:12" ht="39" customHeight="1" x14ac:dyDescent="0.25">
      <c r="A13" s="1">
        <v>4</v>
      </c>
      <c r="B13" s="72" t="s">
        <v>10</v>
      </c>
      <c r="C13" s="73">
        <v>2</v>
      </c>
      <c r="D13" s="110" t="s">
        <v>52</v>
      </c>
      <c r="E13" s="108" t="s">
        <v>50</v>
      </c>
      <c r="F13" s="74" t="s">
        <v>54</v>
      </c>
      <c r="I13" s="568" t="s">
        <v>13</v>
      </c>
      <c r="J13" s="568"/>
      <c r="K13" s="568"/>
    </row>
    <row r="14" spans="1:12" ht="39" customHeight="1" thickBot="1" x14ac:dyDescent="0.3">
      <c r="A14" s="1">
        <v>5</v>
      </c>
      <c r="B14" s="72" t="s">
        <v>45</v>
      </c>
      <c r="C14" s="73">
        <v>1</v>
      </c>
      <c r="D14" s="109" t="s">
        <v>53</v>
      </c>
      <c r="E14" s="110" t="s">
        <v>52</v>
      </c>
      <c r="F14" s="108" t="s">
        <v>50</v>
      </c>
    </row>
    <row r="15" spans="1:12" ht="21" customHeight="1" thickBot="1" x14ac:dyDescent="0.35">
      <c r="A15" s="5"/>
      <c r="B15" s="553" t="s">
        <v>2</v>
      </c>
      <c r="C15" s="554"/>
      <c r="D15" s="51" t="s">
        <v>5</v>
      </c>
      <c r="E15" s="52" t="s">
        <v>25</v>
      </c>
      <c r="F15" s="53" t="s">
        <v>48</v>
      </c>
    </row>
    <row r="16" spans="1:12" ht="15" customHeight="1" thickBot="1" x14ac:dyDescent="0.3">
      <c r="A16" s="5"/>
      <c r="B16" s="555" t="s">
        <v>46</v>
      </c>
      <c r="C16" s="556"/>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114</v>
      </c>
    </row>
    <row r="28" spans="1:6" s="5" customFormat="1" x14ac:dyDescent="0.25">
      <c r="D28" s="23">
        <v>43</v>
      </c>
      <c r="E28" s="23" t="s">
        <v>114</v>
      </c>
    </row>
    <row r="29" spans="1:6" s="5" customFormat="1" x14ac:dyDescent="0.25">
      <c r="D29" s="23">
        <v>33</v>
      </c>
      <c r="E29" s="23" t="s">
        <v>114</v>
      </c>
    </row>
    <row r="30" spans="1:6" s="5" customFormat="1" x14ac:dyDescent="0.25">
      <c r="D30" s="113">
        <v>52</v>
      </c>
      <c r="E30" s="76" t="s">
        <v>106</v>
      </c>
    </row>
    <row r="31" spans="1:6" s="5" customFormat="1" x14ac:dyDescent="0.25">
      <c r="D31" s="113">
        <v>42</v>
      </c>
      <c r="E31" s="76" t="s">
        <v>106</v>
      </c>
    </row>
    <row r="32" spans="1:6" s="5" customFormat="1" x14ac:dyDescent="0.25">
      <c r="D32" s="113">
        <v>32</v>
      </c>
      <c r="E32" s="76" t="s">
        <v>106</v>
      </c>
    </row>
    <row r="33" spans="4:5" s="5" customFormat="1" x14ac:dyDescent="0.25">
      <c r="D33" s="113">
        <v>23</v>
      </c>
      <c r="E33" s="76" t="s">
        <v>106</v>
      </c>
    </row>
    <row r="34" spans="4:5" s="5" customFormat="1" x14ac:dyDescent="0.25">
      <c r="D34" s="111">
        <v>51</v>
      </c>
      <c r="E34" s="111" t="s">
        <v>33</v>
      </c>
    </row>
    <row r="35" spans="4:5" s="5" customFormat="1" x14ac:dyDescent="0.25">
      <c r="D35" s="77">
        <v>41</v>
      </c>
      <c r="E35" s="111" t="s">
        <v>33</v>
      </c>
    </row>
    <row r="36" spans="4:5" s="5" customFormat="1" x14ac:dyDescent="0.25">
      <c r="D36" s="77">
        <v>31</v>
      </c>
      <c r="E36" s="111" t="s">
        <v>33</v>
      </c>
    </row>
    <row r="37" spans="4:5" s="5" customFormat="1" x14ac:dyDescent="0.25">
      <c r="D37" s="77">
        <v>22</v>
      </c>
      <c r="E37" s="111" t="s">
        <v>33</v>
      </c>
    </row>
    <row r="38" spans="4:5" s="5" customFormat="1" x14ac:dyDescent="0.25">
      <c r="D38" s="77">
        <v>13</v>
      </c>
      <c r="E38" s="111" t="s">
        <v>33</v>
      </c>
    </row>
    <row r="39" spans="4:5" s="5" customFormat="1" x14ac:dyDescent="0.25">
      <c r="D39" s="112">
        <v>21</v>
      </c>
      <c r="E39" s="112" t="s">
        <v>8</v>
      </c>
    </row>
    <row r="40" spans="4:5" s="5" customFormat="1" x14ac:dyDescent="0.25">
      <c r="D40" s="112">
        <v>11</v>
      </c>
      <c r="E40" s="112" t="s">
        <v>8</v>
      </c>
    </row>
    <row r="41" spans="4:5" s="5" customFormat="1" x14ac:dyDescent="0.25">
      <c r="D41" s="112">
        <v>12</v>
      </c>
      <c r="E41" s="112"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552" t="s">
        <v>7</v>
      </c>
      <c r="G88" s="552"/>
    </row>
    <row r="89" spans="1:7" ht="42.75" customHeight="1" x14ac:dyDescent="0.25">
      <c r="A89" s="5"/>
      <c r="B89" s="5"/>
      <c r="C89" s="3" t="s">
        <v>8</v>
      </c>
      <c r="D89" s="5"/>
      <c r="E89" s="13" t="s">
        <v>8</v>
      </c>
      <c r="F89" s="551" t="s">
        <v>9</v>
      </c>
      <c r="G89" s="551"/>
    </row>
    <row r="90" spans="1:7" ht="42.75" customHeight="1" x14ac:dyDescent="0.25">
      <c r="A90" s="5"/>
      <c r="B90" s="5"/>
      <c r="C90" s="3" t="s">
        <v>8</v>
      </c>
      <c r="D90" s="5"/>
      <c r="E90" s="14" t="s">
        <v>33</v>
      </c>
      <c r="F90" s="551" t="s">
        <v>40</v>
      </c>
      <c r="G90" s="551"/>
    </row>
    <row r="91" spans="1:7" ht="78" customHeight="1" x14ac:dyDescent="0.25">
      <c r="A91" s="5"/>
      <c r="B91" s="5"/>
      <c r="C91" s="4" t="s">
        <v>33</v>
      </c>
      <c r="D91" s="5"/>
      <c r="E91" s="15" t="s">
        <v>34</v>
      </c>
      <c r="F91" s="551" t="s">
        <v>41</v>
      </c>
      <c r="G91" s="551"/>
    </row>
    <row r="92" spans="1:7" ht="75.75" customHeight="1" x14ac:dyDescent="0.25">
      <c r="A92" s="5"/>
      <c r="B92" s="5"/>
      <c r="C92" s="4" t="s">
        <v>33</v>
      </c>
      <c r="D92" s="5"/>
      <c r="E92" s="16" t="s">
        <v>35</v>
      </c>
      <c r="F92" s="551" t="s">
        <v>41</v>
      </c>
      <c r="G92" s="551"/>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B15:C15"/>
    <mergeCell ref="B16:C16"/>
    <mergeCell ref="I11:K11"/>
    <mergeCell ref="I12:K12"/>
    <mergeCell ref="B3:L4"/>
    <mergeCell ref="B6:F6"/>
    <mergeCell ref="D7:F7"/>
    <mergeCell ref="I10:K10"/>
    <mergeCell ref="I13:K13"/>
    <mergeCell ref="F92:G92"/>
    <mergeCell ref="F88:G88"/>
    <mergeCell ref="F89:G89"/>
    <mergeCell ref="F90:G90"/>
    <mergeCell ref="F91:G91"/>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569" t="s">
        <v>36</v>
      </c>
      <c r="E2" s="570"/>
      <c r="F2" s="570"/>
      <c r="G2" s="571"/>
    </row>
    <row r="3" spans="3:7" ht="60" customHeight="1" thickBot="1" x14ac:dyDescent="0.3">
      <c r="C3" s="54"/>
      <c r="D3" s="107" t="s">
        <v>13</v>
      </c>
      <c r="E3" s="58" t="s">
        <v>14</v>
      </c>
      <c r="F3" s="55" t="s">
        <v>15</v>
      </c>
      <c r="G3" s="59" t="s">
        <v>16</v>
      </c>
    </row>
    <row r="4" spans="3:7" ht="60" customHeight="1" x14ac:dyDescent="0.25">
      <c r="C4" s="60" t="s">
        <v>46</v>
      </c>
      <c r="D4" s="61" t="s">
        <v>87</v>
      </c>
      <c r="E4" s="62" t="s">
        <v>90</v>
      </c>
      <c r="F4" s="62" t="s">
        <v>95</v>
      </c>
      <c r="G4" s="63" t="s">
        <v>99</v>
      </c>
    </row>
    <row r="5" spans="3:7" ht="51" customHeight="1" x14ac:dyDescent="0.25">
      <c r="C5" s="64" t="s">
        <v>1</v>
      </c>
      <c r="D5" s="57" t="s">
        <v>88</v>
      </c>
      <c r="E5" s="56" t="s">
        <v>91</v>
      </c>
      <c r="F5" s="56" t="s">
        <v>96</v>
      </c>
      <c r="G5" s="65" t="s">
        <v>100</v>
      </c>
    </row>
    <row r="6" spans="3:7" ht="51" customHeight="1" x14ac:dyDescent="0.25">
      <c r="C6" s="64" t="s">
        <v>2</v>
      </c>
      <c r="D6" s="56" t="s">
        <v>89</v>
      </c>
      <c r="E6" s="56" t="s">
        <v>92</v>
      </c>
      <c r="F6" s="56" t="s">
        <v>97</v>
      </c>
      <c r="G6" s="65" t="s">
        <v>48</v>
      </c>
    </row>
    <row r="7" spans="3:7" ht="126" customHeight="1" x14ac:dyDescent="0.25">
      <c r="C7" s="64" t="s">
        <v>85</v>
      </c>
      <c r="D7" s="56" t="s">
        <v>148</v>
      </c>
      <c r="E7" s="56" t="s">
        <v>93</v>
      </c>
      <c r="F7" s="56" t="s">
        <v>98</v>
      </c>
      <c r="G7" s="65" t="s">
        <v>132</v>
      </c>
    </row>
    <row r="8" spans="3:7" ht="92.25" customHeight="1" thickBot="1" x14ac:dyDescent="0.3">
      <c r="C8" s="66" t="s">
        <v>86</v>
      </c>
      <c r="D8" s="67"/>
      <c r="E8" s="67" t="s">
        <v>94</v>
      </c>
      <c r="F8" s="67" t="s">
        <v>94</v>
      </c>
      <c r="G8" s="68"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
  <sheetViews>
    <sheetView workbookViewId="0">
      <selection activeCell="A2" sqref="A2:M2"/>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575" t="s">
        <v>133</v>
      </c>
      <c r="B2" s="576"/>
      <c r="C2" s="576"/>
      <c r="D2" s="576"/>
      <c r="E2" s="576"/>
      <c r="F2" s="576"/>
      <c r="G2" s="576"/>
      <c r="H2" s="576"/>
      <c r="I2" s="576"/>
      <c r="J2" s="576"/>
      <c r="K2" s="576"/>
      <c r="L2" s="576"/>
      <c r="M2" s="577"/>
    </row>
    <row r="3" spans="1:29" ht="21" customHeight="1" thickBot="1" x14ac:dyDescent="0.3">
      <c r="A3" s="580" t="s">
        <v>0</v>
      </c>
      <c r="B3" s="578" t="s">
        <v>150</v>
      </c>
      <c r="C3" s="580" t="s">
        <v>134</v>
      </c>
      <c r="D3" s="582" t="s">
        <v>135</v>
      </c>
      <c r="E3" s="582"/>
      <c r="F3" s="582"/>
      <c r="G3" s="582"/>
      <c r="H3" s="582"/>
      <c r="I3" s="582"/>
      <c r="J3" s="582"/>
      <c r="K3" s="583"/>
      <c r="L3" s="584" t="s">
        <v>201</v>
      </c>
      <c r="M3" s="585"/>
    </row>
    <row r="4" spans="1:29" ht="138.75" customHeight="1" thickBot="1" x14ac:dyDescent="0.3">
      <c r="A4" s="586"/>
      <c r="B4" s="579"/>
      <c r="C4" s="581"/>
      <c r="D4" s="139" t="s">
        <v>202</v>
      </c>
      <c r="E4" s="140" t="s">
        <v>203</v>
      </c>
      <c r="F4" s="141" t="s">
        <v>204</v>
      </c>
      <c r="G4" s="142" t="s">
        <v>205</v>
      </c>
      <c r="H4" s="143" t="s">
        <v>206</v>
      </c>
      <c r="I4" s="143" t="s">
        <v>207</v>
      </c>
      <c r="J4" s="144" t="s">
        <v>208</v>
      </c>
      <c r="K4" s="145" t="s">
        <v>209</v>
      </c>
      <c r="L4" s="232" t="s">
        <v>210</v>
      </c>
      <c r="M4" s="232" t="s">
        <v>211</v>
      </c>
    </row>
    <row r="5" spans="1:29" ht="42" customHeight="1" x14ac:dyDescent="0.25">
      <c r="A5" s="572">
        <v>1</v>
      </c>
      <c r="B5" s="234"/>
      <c r="C5" s="115"/>
      <c r="D5" s="213"/>
      <c r="E5" s="213"/>
      <c r="F5" s="213"/>
      <c r="G5" s="213"/>
      <c r="H5" s="115"/>
      <c r="I5" s="115"/>
      <c r="J5" s="115"/>
      <c r="K5" s="115"/>
      <c r="L5" s="115"/>
      <c r="M5" s="132"/>
      <c r="O5" s="587" t="s">
        <v>140</v>
      </c>
      <c r="P5" s="588"/>
      <c r="Q5" s="587" t="s">
        <v>145</v>
      </c>
      <c r="R5" s="588"/>
      <c r="U5" t="s">
        <v>136</v>
      </c>
      <c r="V5" s="147">
        <v>15</v>
      </c>
    </row>
    <row r="6" spans="1:29" ht="24" customHeight="1" thickBot="1" x14ac:dyDescent="0.3">
      <c r="A6" s="573"/>
      <c r="B6" s="235"/>
      <c r="C6" s="95"/>
      <c r="D6" s="233"/>
      <c r="E6" s="233"/>
      <c r="F6" s="233"/>
      <c r="G6" s="233"/>
      <c r="H6" s="95"/>
      <c r="I6" s="95"/>
      <c r="J6" s="95"/>
      <c r="K6" s="95"/>
      <c r="L6" s="95"/>
      <c r="M6" s="79"/>
      <c r="O6" s="589"/>
      <c r="P6" s="590"/>
      <c r="Q6" s="589"/>
      <c r="R6" s="590"/>
      <c r="U6" t="s">
        <v>137</v>
      </c>
      <c r="V6" s="147">
        <v>0</v>
      </c>
    </row>
    <row r="7" spans="1:29" ht="20.25" customHeight="1" thickBot="1" x14ac:dyDescent="0.3">
      <c r="A7" s="574"/>
      <c r="B7" s="238"/>
      <c r="C7" s="239"/>
      <c r="D7" s="240"/>
      <c r="E7" s="241"/>
      <c r="F7" s="240"/>
      <c r="G7" s="240"/>
      <c r="H7" s="239"/>
      <c r="I7" s="239"/>
      <c r="J7" s="239"/>
      <c r="K7" s="239"/>
      <c r="L7" s="239"/>
      <c r="M7" s="242"/>
      <c r="O7" s="591" t="s">
        <v>141</v>
      </c>
      <c r="P7" s="592"/>
      <c r="Q7" s="593">
        <v>0</v>
      </c>
      <c r="R7" s="594"/>
    </row>
    <row r="8" spans="1:29" ht="15" customHeight="1" x14ac:dyDescent="0.25">
      <c r="A8" s="572" t="s">
        <v>212</v>
      </c>
      <c r="B8" s="243"/>
      <c r="C8" s="115"/>
      <c r="D8" s="146"/>
      <c r="E8" s="146"/>
      <c r="F8" s="146"/>
      <c r="G8" s="146"/>
      <c r="H8" s="115"/>
      <c r="I8" s="115"/>
      <c r="J8" s="115"/>
      <c r="K8" s="115"/>
      <c r="L8" s="115"/>
      <c r="M8" s="132"/>
      <c r="O8" s="595" t="s">
        <v>142</v>
      </c>
      <c r="P8" s="596"/>
      <c r="Q8" s="595">
        <v>1</v>
      </c>
      <c r="R8" s="596"/>
    </row>
    <row r="9" spans="1:29" ht="15.75" thickBot="1" x14ac:dyDescent="0.3">
      <c r="A9" s="573"/>
      <c r="B9" s="244"/>
      <c r="C9" s="95"/>
      <c r="D9" s="148"/>
      <c r="E9" s="148"/>
      <c r="F9" s="148"/>
      <c r="G9" s="148"/>
      <c r="H9" s="95"/>
      <c r="I9" s="95"/>
      <c r="J9" s="95"/>
      <c r="K9" s="95"/>
      <c r="L9" s="95"/>
      <c r="M9" s="79"/>
      <c r="O9" s="597" t="s">
        <v>143</v>
      </c>
      <c r="P9" s="598"/>
      <c r="Q9" s="597">
        <v>2</v>
      </c>
      <c r="R9" s="598"/>
      <c r="AC9" t="s">
        <v>104</v>
      </c>
    </row>
    <row r="10" spans="1:29" ht="16.5" customHeight="1" thickBot="1" x14ac:dyDescent="0.3">
      <c r="A10" s="574"/>
      <c r="B10" s="238"/>
      <c r="C10" s="239"/>
      <c r="D10" s="240"/>
      <c r="E10" s="241"/>
      <c r="F10" s="240"/>
      <c r="G10" s="240"/>
      <c r="H10" s="239"/>
      <c r="I10" s="239"/>
      <c r="J10" s="239"/>
      <c r="K10" s="239"/>
      <c r="L10" s="239"/>
      <c r="M10" s="242"/>
      <c r="AC10" t="s">
        <v>105</v>
      </c>
    </row>
    <row r="11" spans="1:29" ht="19.5" customHeight="1" x14ac:dyDescent="0.25">
      <c r="A11" s="572" t="s">
        <v>213</v>
      </c>
      <c r="B11" s="243"/>
      <c r="C11" s="115"/>
      <c r="D11" s="146"/>
      <c r="E11" s="146"/>
      <c r="F11" s="146"/>
      <c r="G11" s="146"/>
      <c r="H11" s="115"/>
      <c r="I11" s="115"/>
      <c r="J11" s="115"/>
      <c r="K11" s="115"/>
      <c r="L11" s="115"/>
      <c r="M11" s="132"/>
      <c r="O11" s="599" t="s">
        <v>144</v>
      </c>
      <c r="P11" s="600"/>
      <c r="Q11" s="600"/>
      <c r="R11" s="600"/>
      <c r="S11" s="601"/>
    </row>
    <row r="12" spans="1:29" ht="16.5" customHeight="1" x14ac:dyDescent="0.25">
      <c r="A12" s="573"/>
      <c r="B12" s="244"/>
      <c r="C12" s="95"/>
      <c r="D12" s="148"/>
      <c r="E12" s="148"/>
      <c r="F12" s="148"/>
      <c r="G12" s="148"/>
      <c r="H12" s="95"/>
      <c r="I12" s="95"/>
      <c r="J12" s="95"/>
      <c r="K12" s="95"/>
      <c r="L12" s="95"/>
      <c r="M12" s="79"/>
      <c r="O12" s="602"/>
      <c r="P12" s="603"/>
      <c r="Q12" s="603"/>
      <c r="R12" s="603"/>
      <c r="S12" s="604"/>
    </row>
    <row r="13" spans="1:29" ht="15.75" thickBot="1" x14ac:dyDescent="0.3">
      <c r="A13" s="574"/>
      <c r="B13" s="236"/>
      <c r="C13" s="96"/>
      <c r="D13" s="237"/>
      <c r="E13" s="149"/>
      <c r="F13" s="237"/>
      <c r="G13" s="237"/>
      <c r="H13" s="96"/>
      <c r="I13" s="96"/>
      <c r="J13" s="96"/>
      <c r="K13" s="96"/>
      <c r="L13" s="96"/>
      <c r="M13" s="81"/>
      <c r="O13" s="602"/>
      <c r="P13" s="603"/>
      <c r="Q13" s="603"/>
      <c r="R13" s="603"/>
      <c r="S13" s="604"/>
      <c r="AC13">
        <v>0</v>
      </c>
    </row>
    <row r="14" spans="1:29" ht="15.75" thickBot="1" x14ac:dyDescent="0.3">
      <c r="O14" s="602"/>
      <c r="P14" s="603"/>
      <c r="Q14" s="603"/>
      <c r="R14" s="603"/>
      <c r="S14" s="604"/>
      <c r="AC14">
        <v>2</v>
      </c>
    </row>
    <row r="15" spans="1:29" ht="30" customHeight="1" thickBot="1" x14ac:dyDescent="0.3">
      <c r="B15" s="608" t="s">
        <v>138</v>
      </c>
      <c r="C15" s="609"/>
      <c r="D15" s="609"/>
      <c r="E15" s="609"/>
      <c r="F15" s="609"/>
      <c r="G15" s="609"/>
      <c r="H15" s="609"/>
      <c r="I15" s="609"/>
      <c r="J15" s="609"/>
      <c r="K15" s="609"/>
      <c r="L15" s="609"/>
      <c r="M15" s="610"/>
      <c r="O15" s="602"/>
      <c r="P15" s="603"/>
      <c r="Q15" s="603"/>
      <c r="R15" s="603"/>
      <c r="S15" s="604"/>
    </row>
    <row r="16" spans="1:29" ht="15.75" thickBot="1" x14ac:dyDescent="0.3">
      <c r="O16" s="605"/>
      <c r="P16" s="606"/>
      <c r="Q16" s="606"/>
      <c r="R16" s="606"/>
      <c r="S16" s="607"/>
    </row>
    <row r="17" spans="2:29" ht="31.5" customHeight="1" thickBot="1" x14ac:dyDescent="0.3">
      <c r="B17" s="611" t="s">
        <v>139</v>
      </c>
      <c r="C17" s="609"/>
      <c r="D17" s="609"/>
      <c r="E17" s="609"/>
      <c r="F17" s="609"/>
      <c r="G17" s="609"/>
      <c r="H17" s="609"/>
      <c r="I17" s="609"/>
      <c r="J17" s="609"/>
      <c r="K17" s="609"/>
      <c r="L17" s="609"/>
      <c r="M17" s="610"/>
    </row>
    <row r="18" spans="2:29" ht="15.75" customHeight="1" thickBot="1" x14ac:dyDescent="0.3">
      <c r="O18" s="612" t="s">
        <v>214</v>
      </c>
      <c r="P18" s="612"/>
      <c r="Q18" s="612"/>
      <c r="R18" s="612"/>
      <c r="S18" s="612"/>
    </row>
    <row r="19" spans="2:29" ht="27" customHeight="1" thickBot="1" x14ac:dyDescent="0.3">
      <c r="B19" s="613" t="s">
        <v>215</v>
      </c>
      <c r="C19" s="614"/>
      <c r="D19" s="614"/>
      <c r="E19" s="614"/>
      <c r="F19" s="614"/>
      <c r="G19" s="614"/>
      <c r="H19" s="614"/>
      <c r="I19" s="614"/>
      <c r="J19" s="614"/>
      <c r="K19" s="614"/>
      <c r="L19" s="614"/>
      <c r="M19" s="615"/>
      <c r="O19" s="612"/>
      <c r="P19" s="612"/>
      <c r="Q19" s="612"/>
      <c r="R19" s="612"/>
      <c r="S19" s="612"/>
      <c r="AC19" t="s">
        <v>141</v>
      </c>
    </row>
    <row r="20" spans="2:29" ht="15" customHeight="1" x14ac:dyDescent="0.25">
      <c r="O20" s="612"/>
      <c r="P20" s="612"/>
      <c r="Q20" s="612"/>
      <c r="R20" s="612"/>
      <c r="S20" s="612"/>
      <c r="AC20" t="s">
        <v>142</v>
      </c>
    </row>
    <row r="21" spans="2:29" ht="55.5" customHeight="1" x14ac:dyDescent="0.25">
      <c r="O21" s="612"/>
      <c r="P21" s="612"/>
      <c r="Q21" s="612"/>
      <c r="R21" s="612"/>
      <c r="S21" s="612"/>
    </row>
  </sheetData>
  <mergeCells count="22">
    <mergeCell ref="O11:S16"/>
    <mergeCell ref="B15:M15"/>
    <mergeCell ref="B17:M17"/>
    <mergeCell ref="O18:S21"/>
    <mergeCell ref="B19:M19"/>
    <mergeCell ref="O5:P6"/>
    <mergeCell ref="Q5:R6"/>
    <mergeCell ref="O7:P7"/>
    <mergeCell ref="Q7:R7"/>
    <mergeCell ref="A8:A10"/>
    <mergeCell ref="O8:P8"/>
    <mergeCell ref="Q8:R8"/>
    <mergeCell ref="O9:P9"/>
    <mergeCell ref="Q9:R9"/>
    <mergeCell ref="A11:A13"/>
    <mergeCell ref="A2:M2"/>
    <mergeCell ref="B3:B4"/>
    <mergeCell ref="C3:C4"/>
    <mergeCell ref="D3:K3"/>
    <mergeCell ref="L3:M3"/>
    <mergeCell ref="A3:A4"/>
    <mergeCell ref="A5:A7"/>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xr:uid="{00000000-0002-0000-0600-000000000000}">
      <formula1>$V$5:$V$6</formula1>
    </dataValidation>
    <dataValidation type="list" allowBlank="1" showInputMessage="1" showErrorMessage="1" sqref="U5:U6 C5:C13" xr:uid="{00000000-0002-0000-0600-000001000000}">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2017-01-12T21:54:20Z</cp:lastPrinted>
  <dcterms:created xsi:type="dcterms:W3CDTF">2011-07-26T19:10:29Z</dcterms:created>
  <dcterms:modified xsi:type="dcterms:W3CDTF">2019-05-15T18:39:32Z</dcterms:modified>
</cp:coreProperties>
</file>