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Canaan\Documents\IDPYBA 1 DIC\"/>
    </mc:Choice>
  </mc:AlternateContent>
  <xr:revisionPtr revIDLastSave="0" documentId="13_ncr:1_{3AB5C16E-8C04-4BF6-902B-5140FC91D5E4}" xr6:coauthVersionLast="47" xr6:coauthVersionMax="47" xr10:uidLastSave="{00000000-0000-0000-0000-000000000000}"/>
  <bookViews>
    <workbookView xWindow="-120" yWindow="-120" windowWidth="29040" windowHeight="15840" xr2:uid="{400209E4-1709-4C59-AEC4-1DEF5BE189BF}"/>
  </bookViews>
  <sheets>
    <sheet name="CONTRACTUAL 2022" sheetId="1" r:id="rId1"/>
  </sheets>
  <definedNames>
    <definedName name="_xlnm._FilterDatabase" localSheetId="0" hidden="1">'CONTRACTUAL 2022'!$A$5:$CX$430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7" i="1" l="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390" i="1"/>
  <c r="C391" i="1"/>
  <c r="C392" i="1"/>
  <c r="C393" i="1"/>
  <c r="C394" i="1"/>
  <c r="C395" i="1"/>
  <c r="C39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6" i="1"/>
  <c r="H439" i="1"/>
  <c r="H438" i="1"/>
  <c r="H437" i="1"/>
  <c r="H436" i="1"/>
  <c r="H435" i="1"/>
  <c r="H434" i="1"/>
  <c r="I429" i="1"/>
  <c r="I426" i="1"/>
  <c r="H414" i="1"/>
</calcChain>
</file>

<file path=xl/sharedStrings.xml><?xml version="1.0" encoding="utf-8"?>
<sst xmlns="http://schemas.openxmlformats.org/spreadsheetml/2006/main" count="3686" uniqueCount="1732">
  <si>
    <t xml:space="preserve">Información Contractual </t>
  </si>
  <si>
    <t>Instituto Distrital de Protección y Bienestar Animal</t>
  </si>
  <si>
    <t>No. DEL COMPROMISO</t>
  </si>
  <si>
    <t>Proceso en  SECOP</t>
  </si>
  <si>
    <t>NOMBRE CONTRATISTA</t>
  </si>
  <si>
    <t>FECHA SUSCRIPCIÓN</t>
  </si>
  <si>
    <t>UNIDAD PLAZO DE EJECUCIÓN</t>
  </si>
  <si>
    <t>PLAZO EJECUCIÓN</t>
  </si>
  <si>
    <t>VALOR DEL CONTRATO EN PESOS</t>
  </si>
  <si>
    <t>TIPO DE COMPROMISO</t>
  </si>
  <si>
    <t>TIPOLOGIA ESPECIFICA</t>
  </si>
  <si>
    <t>OBJETO CONTRATO</t>
  </si>
  <si>
    <t>SUBDIRECCIÓN A LA QUE PERTENECE</t>
  </si>
  <si>
    <t>LINK SECOP</t>
  </si>
  <si>
    <t>PA-01-2022</t>
  </si>
  <si>
    <t>NATALY YOLANDA ROJAS DIAZ</t>
  </si>
  <si>
    <t>1 1. Días</t>
  </si>
  <si>
    <t>17 17. Contrato de Prestación de Servicios</t>
  </si>
  <si>
    <t xml:space="preserve">31 31-Servicios Profesionales </t>
  </si>
  <si>
    <t>PRESTAR LOS SERVICIOS PROFESIONALES ESPECIALIZADOS PARA REALIZAR LAS ACTIVIDADES DE LA GESTIÓN CONTRACTUAL EN TODAS SUS ETAPAS ASÍ COMO APOYAR LAS SUPERVISIONES QUE LE SEAN DESIGNADAS</t>
  </si>
  <si>
    <t>1. SUBDIRECCIÓN DE GESTIÓN CORPORATIVA</t>
  </si>
  <si>
    <t>https://community.secop.gov.co/Public/Tendering/OpportunityDetail/Index?noticeUID=CO1.NTC.2489176&amp;isFromPublicArea=True&amp;isModal=true&amp;asPopupView=true</t>
  </si>
  <si>
    <t>PA-02-2022</t>
  </si>
  <si>
    <t>ADRIANA LUCIA ROA VANEGAS</t>
  </si>
  <si>
    <t>PRESTAR LOS SERVICIOS PROFESIONALES ESPECIALIZADOS PARA ORIENTAR LAS ACTIVIDADES DE LA GESTIÓN CONTRACTUAL EN TODAS SUS ETAPAS EN EL INSTITUTO DISTRITAL DE PROTECCIÓN Y BIENESTAR ANIMAL</t>
  </si>
  <si>
    <t>https://community.secop.gov.co/Public/Tendering/OpportunityDetail/Index?noticeUID=CO1.NTC.2489409&amp;isFromPublicArea=True&amp;isModal=true&amp;asPopupView=true</t>
  </si>
  <si>
    <t>PA-03-2022</t>
  </si>
  <si>
    <t>OSCAR JAVIER CASTAÑEDA RIVERA</t>
  </si>
  <si>
    <t>PRESTAR LOS SERVICIOS PROFESIONALES ESPECIALIZADOS PARA REALIZAR LAS ACTIVIDADES DE LA GESTIÓN CONTRACTUAL DEL INSTITUTO DISTRITAL DE PROTECCIÓN Y BIENESTAR ANIMAL  EN TODAS SUS ETAPAS  ESPECIALMENTE LAS DE NATURALEZA PRECONTRACTUAL.</t>
  </si>
  <si>
    <t>https://community.secop.gov.co/Public/Tendering/OpportunityDetail/Index?noticeUID=CO1.NTC.2489029&amp;isFromPublicArea=True&amp;isModal=true&amp;asPopupView=true</t>
  </si>
  <si>
    <t>PA-04-2022</t>
  </si>
  <si>
    <t>JULIA CATALINA TAUTIVA GARZON</t>
  </si>
  <si>
    <t>https://community.secop.gov.co/Public/Tendering/OpportunityDetail/Index?noticeUID=CO1.NTC.2489038&amp;isFromPublicArea=True&amp;isModal=true&amp;asPopupView=true</t>
  </si>
  <si>
    <t>PA-05-2022</t>
  </si>
  <si>
    <t>CAROLINA URBANO DIAZ</t>
  </si>
  <si>
    <t>PRESTAR LOS SERVICIOS PROFESIONALES PARA REALIZAR LAS ACTIVIDADES DE LA GESTIÓN CONTRACTUAL DEL INSTITUTO DISTRITAL DE PROTECCIÓN Y BIENESTAR ANIMAL  EN TODAS SUS ETAPAS.</t>
  </si>
  <si>
    <t>https://community.secop.gov.co/Public/Tendering/OpportunityDetail/Index?noticeUID=CO1.NTC.2490446&amp;isFromPublicArea=True&amp;isModal=true&amp;asPopupView=true</t>
  </si>
  <si>
    <t>PA-06-2022</t>
  </si>
  <si>
    <t>JAVIER FERNANDO VELEZ SANCHEZ</t>
  </si>
  <si>
    <t>https://community.secop.gov.co/Public/Tendering/OpportunityDetail/Index?noticeUID=CO1.NTC.2489398&amp;isFromPublicArea=True&amp;isModal=true&amp;asPopupView=true</t>
  </si>
  <si>
    <t>PA-07-2022</t>
  </si>
  <si>
    <t>YEINER DAVID HERNANDEZ PALACIO</t>
  </si>
  <si>
    <t>PRESTAR LOS SERVICIOS PROFESIONALES PARA APOYAR LAS ACTIVIDADES DE LA GESTIÓN CONTRACTUAL DEL INSTITUTO DISTRITAL DE PROTECCIÓN Y BIENESTAR ANIMAL EN TODAS SUS ETAPAS</t>
  </si>
  <si>
    <t>https://community.secop.gov.co/Public/Tendering/OpportunityDetail/Index?noticeUID=CO1.NTC.2489554&amp;isFromPublicArea=True&amp;isModal=true&amp;asPopupView=true</t>
  </si>
  <si>
    <t>PA-08-2022</t>
  </si>
  <si>
    <t>DANIELA HENAO AGUDELO</t>
  </si>
  <si>
    <t>PRESTAR LOS SERVICIOS PROFESIONALES EN LA FORMULACIÓN Y ESTRUCTURACIÓN DE PROCESOS  PROCEDIMIENTOS Y METODOLOGÍAS DE COSTOS  ASÍ COMO APOYAR LA GESTIÓN CONTRACTUAL EN LAS ACTIVIDADES DE NATURALEZA ECONÓMICA.</t>
  </si>
  <si>
    <t>https://community.secop.gov.co/Public/Tendering/OpportunityDetail/Index?noticeUID=CO1.NTC.2489517&amp;isFromPublicArea=True&amp;isModal=true&amp;asPopupView=true</t>
  </si>
  <si>
    <t>PA-09-2022</t>
  </si>
  <si>
    <t>YEZID ROLANDO PUERTO JIMENEZ</t>
  </si>
  <si>
    <t>PRESTAR SERVICIOS PROFESIONALES EN LA APLICACIÓN DEL MODELO INTEGRADO DE PLANEACIÓN Y DE GESTIÓN  ASÍ COMO APOYAR LAS ACTIVIDADES ADMINISTRATIVAS DE LA GESTIÓN CONTRACTUAL DEL INSTITUTO DISTRITAL DE PROTECCIÓN Y BIENESTAR ANIMAL.</t>
  </si>
  <si>
    <t>https://community.secop.gov.co/Public/Tendering/OpportunityDetail/Index?noticeUID=CO1.NTC.2489756&amp;isFromPublicArea=True&amp;isModal=true&amp;asPopupView=true</t>
  </si>
  <si>
    <t>PA-10-2022</t>
  </si>
  <si>
    <t>MARIA ISABELA TABACO QUEMBA</t>
  </si>
  <si>
    <t xml:space="preserve">33 33-Servicios Apoyo a la Gestion de la Entidad </t>
  </si>
  <si>
    <t>PRESTAR LOS SERVICIOS DE APOYO A LA GESTIÓN EN LOS PROCESOS ADMINISTRATIVOS QUE SE REQUIERAN EN LA GESTIÓN CONTRACTUAL DEL INSTITUTO DISTRITAL DE PROTECCIÓN Y BIENESTAR ANIMAL</t>
  </si>
  <si>
    <t>https://community.secop.gov.co/Public/Tendering/OpportunityDetail/Index?noticeUID=CO1.NTC.2522621&amp;isFromPublicArea=True&amp;isModal=true&amp;asPopupView=true</t>
  </si>
  <si>
    <t>PA-011-2022</t>
  </si>
  <si>
    <t>ERIKA LILIANA URIBE GELVES</t>
  </si>
  <si>
    <t>PRESTAR LOS SERVICIOS DE APOYO EN LOS PROCESOS DE GESTIÓN DOCUMENTAL Y ADMINISTRATIVOS QUE SE REQUIERAN EN LA GESTIÓN CONTRACTUAL DEL INSTITUTO DISTRITAL DE PROTECCIÓN Y BIENESTAR ANIMAL</t>
  </si>
  <si>
    <t>https://community.secop.gov.co/Public/Tendering/OpportunityDetail/Index?noticeUID=CO1.NTC.2505278&amp;isFromPublicArea=True&amp;isModal=true&amp;asPopupView=true</t>
  </si>
  <si>
    <t>PA-12-2022</t>
  </si>
  <si>
    <t>WALTER YESID BAUTISTA GIL</t>
  </si>
  <si>
    <t>REALIZAR EL ACOMPAÑAMIENTO EN LA IMPLEMENTACIÓN  ADMINISTRACIÓN Y MANEJO DE LOS SISTEMAS ELECTRÓNICOS DE CONTRATACIÓN PÚBLICA DE LA AGENCIA NACIONAL DE CONTRATACIÓN COLOMBIA COMPRA EFICIENTE</t>
  </si>
  <si>
    <t>https://community.secop.gov.co/Public/Tendering/OpportunityDetail/Index?noticeUID=CO1.NTC.2489854&amp;isFromPublicArea=True&amp;isModal=true&amp;asPopupView=true</t>
  </si>
  <si>
    <t>PA-13-2022</t>
  </si>
  <si>
    <t>VICTORIA EUGENIA GUTIERREZ MALO</t>
  </si>
  <si>
    <t>2 2. Meses</t>
  </si>
  <si>
    <t>PRESTAR LOS SERVICIOS PROFESIONALES ESPECIALIZADOS PARA REALIZAR LAS ACTIVIDADES DE LA GESTIÓN CONTRACTUAL DEL INSTITUTO DISTRITAL DE PROTECCIÓN Y BIENESTAR ANIMAL  EN TODAS SUS ETAPAS  ESPECIALMENTE LAS DE NATURALEZA POS CONTRACTUAL.</t>
  </si>
  <si>
    <t>https://community.secop.gov.co/Public/Tendering/OpportunityDetail/Index?noticeUID=CO1.NTC.2603797&amp;isFromPublicArea=True&amp;isModal=true&amp;asPopupView=true</t>
  </si>
  <si>
    <t>PA-14-2022</t>
  </si>
  <si>
    <t>NORMA CONSTANZA ARIAS CORTES</t>
  </si>
  <si>
    <t>PRESTAR SERVICIOS PROFESIONALES PARA LA SUBDIRECCIÓN DE GESTIÓN CORPORATIVA EN EL DESARROLLO DE LAS ACTIVIDADES FINANCIERAS Y DE TESORERÍA DEL IDPYBA Y TRANSFERENCIA DOCUMENTAL DEL ARCHIVO DEL PROCESO FINANCIERO DEL INSTITUTO DE PROTECCIÓN Y BIENESTAR ANIMAL</t>
  </si>
  <si>
    <t>https://community.secop.gov.co/Public/Tendering/OpportunityDetail/Index?noticeUID=CO1.NTC.2493380&amp;isFromPublicArea=True&amp;isModal=true&amp;asPopupView=true</t>
  </si>
  <si>
    <t>PA-015-2022</t>
  </si>
  <si>
    <t>MAGDA YOLED HERRERA MELO</t>
  </si>
  <si>
    <t>REALIZAR LAS ACTIVIDADES RUTINARIAS DE CUIDADO  MANEJO Y BIENESTAR DE LOS ANIMALES EN LA UNIDAD DE CUIDADO ANIMAL</t>
  </si>
  <si>
    <t>3. SUBDIRECCIÓN DE ATENCIÓN A LA FAUNA</t>
  </si>
  <si>
    <t>https://community.secop.gov.co/Public/Tendering/OpportunityDetail/Index?noticeUID=CO1.NTC.2618701&amp;isFromPublicArea=True&amp;isModal=true&amp;asPopupView=true</t>
  </si>
  <si>
    <t>PA-16-2022</t>
  </si>
  <si>
    <t>ALEXANDER ALVAREZ DIAZ</t>
  </si>
  <si>
    <t>PRESTAR SERVICIOS PROFESIONALES PARA ORIENTAR  IMPLEMENTAR Y HACER SEGUIMIENTO A LOS PROCEDIMIENTOS ADMINISTRATIVOS DEL PUNTO FIJO DE ESTERILIZACIONES DEL DISTRITO CAPITAL</t>
  </si>
  <si>
    <t>https://community.secop.gov.co/Public/Tendering/OpportunityDetail/Index?noticeUID=CO1.NTC.2646870&amp;isFromPublicArea=True&amp;isModal=true&amp;asPopupView=true</t>
  </si>
  <si>
    <t>PA-17-2022</t>
  </si>
  <si>
    <t>CARLOS ALBERTO GUTIERREZ FIERRO</t>
  </si>
  <si>
    <t>PRESTAR SERVICIOS PROFESIONALES ESPECIALIZADOS PARA ASESORAR A LA SUBDIRECCIÓN DE GESTIÓN CORPORATIVA EN TODOS LOS ASUNTOS QUE REQUIERAN LA PROYECCIÓN  REVISIÓN  AJUSTE Y SEGUIMIENTO DE CARÁCTER JURÍDICO  EN CUMPLIMIENTO DE LAS FUNCIONES ASIGNADAS A ESTA DEPENDENCIA.</t>
  </si>
  <si>
    <t>https://community.secop.gov.co/Public/Tendering/OpportunityDetail/Index?noticeUID=CO1.NTC.2488820&amp;isFromPublicArea=True&amp;isModal=true&amp;asPopupView=true</t>
  </si>
  <si>
    <t>PA-018-2022</t>
  </si>
  <si>
    <t xml:space="preserve">FRANKLIN DAVID SASTOQUE GORDO </t>
  </si>
  <si>
    <t>PRESTAR LOS SERVICIOS PROFESIONALES PARA ORIENTAR LAS ACTIVIDADES DE PLANEACIÓN Y GESTIÓN DE LA SUBDIRECCIÓN DE GESTIÓN CORPORATIVA  DANDO SEGUIMIENTO  CONTROL Y EVALUACIÓN DE LOS REQUERIMIENTOS INTERNOS Y EXTERNOS DE LA ENTIDAD</t>
  </si>
  <si>
    <t>https://community.secop.gov.co/Public/Tendering/OpportunityDetail/Index?noticeUID=CO1.NTC.2488106&amp;isFromPublicArea=True&amp;isModal=true&amp;asPopupView=true</t>
  </si>
  <si>
    <t>PA-019-2022</t>
  </si>
  <si>
    <t>DAVID ARTURO JAIMES MARTINEZ</t>
  </si>
  <si>
    <t>PRESTAR SERVICIOS PROFESIONALES PARA APOYAR A LA SUBDIRECCIÓN DE GESTIÓN CORPORATIVA EN EL SEGUIMIENTO ADMINISTRATIVO Y FINANCIERO AL PROYECTO DE FORTALECIMIENTO INSTITUCIONAL  ASÍ COMO ACOMPAÑAR LAS ACTIVIDADES DE IMPLEMENTACIÓN DEL MODELO INTEGRADO DE PLANEACIÓN Y GESTIÓN - MIPG</t>
  </si>
  <si>
    <t>https://community.secop.gov.co/Public/Tendering/OpportunityDetail/Index?noticeUID=CO1.NTC.2488734&amp;isFromPublicArea=True&amp;isModal=true&amp;asPopupView=true</t>
  </si>
  <si>
    <t>PA-20-2022</t>
  </si>
  <si>
    <t>RHOSBEN ADHIER CORDOBA AGUILAR</t>
  </si>
  <si>
    <t>PRESTAR LOS SERVICIOS PROFESIONALES PARA LA SUBDIRECCIÓN DE GESTIÓN CORPORATIVA EN EL PROCESO DE DOCUMENTACIÓN Y DESARROLLO DE SISTEMAS DE INFORMACIÓN  PROGRAMAS INFORMÁTICOS Y DEMÁS ACTIVIDADES EN EL MARCO DEL PROCESO DE GESTIÓN TECNOLÓGICA DEL IDPYBA</t>
  </si>
  <si>
    <t>https://community.secop.gov.co/Public/Tendering/OpportunityDetail/Index?noticeUID=CO1.NTC.2685028&amp;isFromPublicArea=True&amp;isModal=true&amp;asPopupView=true</t>
  </si>
  <si>
    <t>PA-21-2022</t>
  </si>
  <si>
    <t>MICHELLE DAYANA  RODRIGUEZ ALVAREZ</t>
  </si>
  <si>
    <t>APOYAR A LA SUBDIRECCIÓN DE GESTIÓN CORPORATIVA ADELANTANDO ACTIVIDADES ADMINISTRATIVAS COMO LA PROYECCIÓN DE COMUNICACIONES INTERNAS Y EXTERNAS  ASÍ COMO LA RECEPCIÓN  REGISTRO Y SEGUIMIENTO DE LA CORRESPONDENCIA QUE LLEGA A ESTA</t>
  </si>
  <si>
    <t>https://community.secop.gov.co/Public/Tendering/OpportunityDetail/Index?noticeUID=CO1.NTC.2490455&amp;isFromPublicArea=True&amp;isModal=true&amp;asPopupView=true</t>
  </si>
  <si>
    <t>PA-22-2022</t>
  </si>
  <si>
    <t>OLGA CELINA OSMA YEPES</t>
  </si>
  <si>
    <t>APOYAR A LA SUBDIRECCIÓN DE GESTIÓN CORPORATIVA EN LA REALIZACIÓN DE LAS ACTIVIDADES OPERATIVAS Y ASISTENCIALES A SU CARGO</t>
  </si>
  <si>
    <t>https://community.secop.gov.co/Public/Tendering/OpportunityDetail/Index?noticeUID=CO1.NTC.2560819&amp;isFromPublicArea=True&amp;isModal=true&amp;asPopupView=true</t>
  </si>
  <si>
    <t>PA-23-2022</t>
  </si>
  <si>
    <t>ADRIANA KATHERINE PEÑA PEREIRA</t>
  </si>
  <si>
    <t>PRESTAR SERVICIOS PROFESIONALES ESPECIALIZADOS PARA DESARROLLAR LAS ACTIVIDADES ADMINISTRATIVAS Y CONTRACTUALES  EN CUALQUIERA DE SUS ETAPAS  QUE LE SEAN ASIGNADAS POR LA SUBDIRECCIÓN DE GESTIÓN CORPORATIVA.</t>
  </si>
  <si>
    <t>https://community.secop.gov.co/Public/Tendering/OpportunityDetail/Index?noticeUID=CO1.NTC.2562745&amp;isFromPublicArea=True&amp;isModal=true&amp;asPopupView=true</t>
  </si>
  <si>
    <t>PA-24-2022</t>
  </si>
  <si>
    <t>BRAYAN STEVAN MORENO ROZO</t>
  </si>
  <si>
    <t>PRESTAR LOS SERVICIOS DE APOYO A LA GESTION EN LA IMPLEMENTACION DEL PROGRAMA DEL COMPORTAMIENTO Y ENRIQUECIMIENTO  AMBIENTAL EN EL DISTRITO  CAPITAL</t>
  </si>
  <si>
    <t>https://community.secop.gov.co/Public/Tendering/OpportunityDetail/Index?noticeUID=CO1.NTC.2688180&amp;isFromPublicArea=True&amp;isModal=true&amp;asPopupView=true</t>
  </si>
  <si>
    <t>PA-25-2022</t>
  </si>
  <si>
    <t>LINDA KIMBERLY RINCON NARVAEZ</t>
  </si>
  <si>
    <t>PRESTAR LOS SERVICIOS DE APOYO A LA GESTION EN LA IMPLEMENTACION DEL PROGRAMA DE COMPORTAMIENTO Y ENRIQUECIMIENTO AMBIENTAL EN EL DISTRITO CAPITAL</t>
  </si>
  <si>
    <t>https://community.secop.gov.co/Public/Tendering/OpportunityDetail/Index?noticeUID=CO1.NTC.2691948&amp;isFromPublicArea=True&amp;isModal=true&amp;asPopupView=true</t>
  </si>
  <si>
    <t>PA-026-2022</t>
  </si>
  <si>
    <t>ANA CAROLINA VARGAS FANDIÑO</t>
  </si>
  <si>
    <t>PRESTAR LOS SERVICIOS DE APOYO EN LA CUSTODIA Y SEGUIMIENTO DE LOS ELEMENTOS DE FERRETERÍA  EQUIPOS Y MOBILIARIO PARA EL CUIDADO MANEJO Y BIENESTAR DE LOS ANIMALES EN LA UNIDAD DE CUIDADO ANIMAL</t>
  </si>
  <si>
    <t>https://community.secop.gov.co/Public/Tendering/OpportunityDetail/Index?noticeUID=CO1.NTC.2705492&amp;isFromPublicArea=True&amp;isModal=true&amp;asPopupView=true</t>
  </si>
  <si>
    <t>PA-027-2022</t>
  </si>
  <si>
    <t>STELLA YANETH ARCINIEGAS</t>
  </si>
  <si>
    <t>PRESTAR LOS SERVICIOS PROFESIONALES PARA ORIENTAR JURIDICAMENTE A LA SUBDIRECCIÓN DE ATENCIÓN A LA FAUNA EN LOS TRAMITES  ACTUACIONES  ANÁLISIS E INTERPRETACIÓN DE CASOS DE MALTRATO ANIMAL.</t>
  </si>
  <si>
    <t>https://community.secop.gov.co/Public/Tendering/OpportunityDetail/Index?noticeUID=CO1.NTC.2729244&amp;isFromPublicArea=True&amp;isModal=true&amp;asPopupView=true</t>
  </si>
  <si>
    <t>PA-028-2022</t>
  </si>
  <si>
    <t>JOHAN JAVIER PULIDO REY</t>
  </si>
  <si>
    <t>PRESTAR LOS SERVICIOS PROFESIONALES ESPECIALIZADOS PARA REVISAR  EJECUTAR Y BRINDAR SOPORTE PRESUPUESTAL Y ADMINISTRATIVO EN LOS PROCESOS Y TEMAS FINANCIEROS CON SEGUIMIENTO Y CONTROL DE LOS RECURSOS A CARGO DEL INSTITUTO DISTRITAL DE PROTECCION Y BIENESTAR ANIMAL.</t>
  </si>
  <si>
    <t>https://community.secop.gov.co/Public/Tendering/OpportunityDetail/Index?noticeUID=CO1.NTC.2487682&amp;isFromPublicArea=True&amp;isModal=true&amp;asPopupView=true</t>
  </si>
  <si>
    <t>PA-29-2022.</t>
  </si>
  <si>
    <t>YENNY CAROLINA ROJAS TORRES</t>
  </si>
  <si>
    <t>PRESTAR LOS SERVICIOS PROFESIONALES ESPECIALIZADOS PARA REVISAR  EJECUTAR Y DAR SOPORTE EN EL DESARROLLO DE LOS PROCESOS FINANCIEROS DE CARÁCTER TRANSVERSAL Y EN ESPECIAL LOS PROPIOS A CARGO DE LA SUBDIRECCIÓN DE GESTIÓN CORPORATIVA DEL INSTITUTO DISTRITAL DE PROTECCION Y BIENESTAR ANIMAL</t>
  </si>
  <si>
    <t>https://community.secop.gov.co/Public/Tendering/OpportunityDetail/Index?noticeUID=CO1.NTC.2545799&amp;isFromPublicArea=True&amp;isModal=true&amp;asPopupView=true</t>
  </si>
  <si>
    <t>PA-30-2022</t>
  </si>
  <si>
    <t>FREDY ERNESTO ARIZA GOMEZ</t>
  </si>
  <si>
    <t>PRESTAR LOS SERVICIOS PROFESIONALES PARA LA SUBDIRECCIÓN DE GESTIÓN CORPORATIVA EN EL APOYO A LA ADMINSTRACIÓN  SEGUIMIENTO Y CONTROL DE LOS BIENES  INVENTARIOS Y EQUIPAMIENTOS A CARGO DEL IDPYBA.</t>
  </si>
  <si>
    <t>https://community.secop.gov.co/Public/Tendering/OpportunityDetail/Index?noticeUID=CO1.NTC.2488674&amp;isFromPublicArea=True&amp;isModal=true&amp;asPopupView=true</t>
  </si>
  <si>
    <t>PA-31-2022</t>
  </si>
  <si>
    <t xml:space="preserve">ADRIANA PAOLA ACEVEDO SEGURA </t>
  </si>
  <si>
    <t>APOYAR A LA SUBDIRECCIÓN DE GESTIÓN CORPORATIVA EN EL DESARROLLO DE LAS ACTIVIDADES RELACIONADAS CON LA IMPLEMENTACIÓN Y EVALUACIÓN DEL SISTEMA DE GESTIÓN DE SEGURIDAD SOCIAL Y SALUD EN EL TRABAJO AL INTERIOR DEL IDPYBA</t>
  </si>
  <si>
    <t>https://community.secop.gov.co/Public/Tendering/OpportunityDetail/Index?noticeUID=CO1.NTC.2489834&amp;isFromPublicArea=True&amp;isModal=true&amp;asPopupView=true</t>
  </si>
  <si>
    <t>PA-032-2022</t>
  </si>
  <si>
    <t>DIANA MARCELA OLARTE GUAYABO</t>
  </si>
  <si>
    <t>PRESTAR LOS SERVICIOS PROFESIONALES PARA LA FORMULACIÓN  EJECUCIÓN Y EVALUACIÓN DEL PROGRAMA DE BIENESTAR LABORAL Y DEL PLAN INSTITUCIONAL DE CAPACITACIONES</t>
  </si>
  <si>
    <t>https://community.secop.gov.co/Public/Tendering/OpportunityDetail/Index?noticeUID=CO1.NTC.2489291&amp;isFromPublicArea=True&amp;isModal=true&amp;asPopupView=true</t>
  </si>
  <si>
    <t>PA-033-2022</t>
  </si>
  <si>
    <t>JUAN DIEGO CRISTANCHO ROJAS</t>
  </si>
  <si>
    <t>PRESTAR LOS SERVICIOS PROFESIONALES ESPECIALIZADOS EN EL ANÁLISIS  ASESORÍA Y GESTIÓN DE LOS ASUNTOS ADMINISTRATIVOS Y JURÍDICOS  EN ESPECIAL LOS RELACIONADOS CON LOS ÓRGANOS POLÍTICOS Y ENTES DE CONTROL DE ORDEN NACIONAL Y DISTRITAL  QUE SEAN REQUERIDOS EN LA DIRECCIÓN GENERAL DEL INSTITUTO</t>
  </si>
  <si>
    <t>2. DIRECCIÓN</t>
  </si>
  <si>
    <t>https://community.secop.gov.co/Public/Tendering/OpportunityDetail/Index?noticeUID=CO1.NTC.2489463&amp;isFromPublicArea=True&amp;isModal=true&amp;asPopupView=true</t>
  </si>
  <si>
    <t>PA-34-2022</t>
  </si>
  <si>
    <t>YEIMY YULIANA MONTOYA SANCHEZ</t>
  </si>
  <si>
    <t>PRESTAR LOS SERVICIOS PROFESIONALES ESPECIALIZADOS EN EL ANÁLISIS  ASESORÍA Y GESTIÓN DE LOS ASUNTOS JURÍDICO-ADMINISTRATIVO EN LOS PROCESOS DE SEGUIMIENTO  EVALUACIÓN Y AJUSTES EN LA DIRECCIÓN GENERAL DEL INSTITUTO DISTRITAL DE PROTECCIÓN Y BIENESTAR ANIMAL .</t>
  </si>
  <si>
    <t>https://community.secop.gov.co/Public/Tendering/OpportunityDetail/Index?noticeUID=CO1.NTC.2489488&amp;isFromPublicArea=True&amp;isModal=true&amp;asPopupView=true</t>
  </si>
  <si>
    <t>PA-35-2022</t>
  </si>
  <si>
    <t>YENNY PAHOLA ZUÑIGA ENRIQUE</t>
  </si>
  <si>
    <t>PRESTAR LOS SERVICIOS PROFESIONALES PARA LA FORMULACIÓN  DESARROLLO Y EVALUACIÓN DEL PLAN DE INDUCCION Y REINDUCCIÓN Y APOYAR LAS ACTIVIDADES DEL PLAN ESTRATEGICO DE TALENTO HUMANO.</t>
  </si>
  <si>
    <t>https://community.secop.gov.co/Public/Tendering/OpportunityDetail/Index?noticeUID=CO1.NTC.2490323&amp;isFromPublicArea=True&amp;isModal=true&amp;asPopupView=true</t>
  </si>
  <si>
    <t>PA-036-2022</t>
  </si>
  <si>
    <t>LUZ DARY FORERO TURMEQUE</t>
  </si>
  <si>
    <t>PRESTAR LOS SERVICIOS PROFESIONALES PARA LA IMPLEMENTACIÓN DEL PLAN DE SEGURIDAD VIAL  CONSTRUCCIÓN DE PLANES DE EMERGENCIAS  PLANES OPERATIVOS NORMALIZADOS Y PROCEDIMIENTOS RELACIONADOS CON EL SISTEMA DE GESTIÓN DE SEGURIDAD Y SALUD EN EL TRABAJO</t>
  </si>
  <si>
    <t>https://community.secop.gov.co/Public/Tendering/OpportunityDetail/Index?noticeUID=CO1.NTC.2560174&amp;isFromPublicArea=True&amp;isModal=true&amp;asPopupView=true</t>
  </si>
  <si>
    <t>PA-37-2022</t>
  </si>
  <si>
    <t>ERIKA DE LA RUE CRUZ</t>
  </si>
  <si>
    <t>PRESTAR LOS SERVICIOS PROFESIONALES PARA LA SUBDIRECCIÓN DE GESTIÓN CORPORATIVA EN LAS ACTIVIDADES RELACIONADAS CON LA LIQUIDACIÓN DE LA NÓMINA  EVALUACIÓN DE ACUERDOS DE GESTIÓN DE LOS FUNCIONARIOS  APOYO AL PETH Y GESTIÓN DOCUMENTAL</t>
  </si>
  <si>
    <t>https://community.secop.gov.co/Public/Tendering/OpportunityDetail/Index?noticeUID=CO1.NTC.2489877&amp;isFromPublicArea=True&amp;isModal=true&amp;asPopupView=true</t>
  </si>
  <si>
    <t>PA-38-2022</t>
  </si>
  <si>
    <t>SANDRA YANETH ATARA</t>
  </si>
  <si>
    <t>PRESTAR SERVICIOS PROFESIONALES PARA APOYAR A LA SUBDIRECCIÓN DE GESTIÓN CORPORATIVA PARA APOYAR EL FORTALECIMIENTO DE LA POLITICA INSTITUCIONAL DE SERVICIO AL CIUDADANO  EN MATERIA DE PRODUCCIÓN DE INFORMACIÓN Y GENERACIÓN DE REPORTES.</t>
  </si>
  <si>
    <t>https://community.secop.gov.co/Public/Tendering/OpportunityDetail/Index?noticeUID=CO1.NTC.2493354&amp;isFromPublicArea=True&amp;isModal=true&amp;asPopupView=true</t>
  </si>
  <si>
    <t>PA-039-2022</t>
  </si>
  <si>
    <t>DEISI JOHANA PASCAGAZA CALERO</t>
  </si>
  <si>
    <t>PRESTAR LOS SERVICIOS PROFESIONALES AL INSTITUTO DISTRITAL DE PROTECCION Y BIENESTAR ANIMAL PARA REALIZAR EL ACOMPAÑAMIENTO TECNICO Y PRESUPUESTAL A LAS SUBDIRECCIONES TÉCNICAS DEL IDPYBA Y SEGUIMIENTO DE LAS METAS DEL PLAN DISTRITAL DE DESARROLLO PERIODO 2020-2024  UN NUEVO CONTRATO SOCIAL Y AMBIE</t>
  </si>
  <si>
    <t>5. OFICINA ASESORA DE PLANEACIÓN</t>
  </si>
  <si>
    <t>https://community.secop.gov.co/Public/Tendering/OpportunityDetail/Index?noticeUID=CO1.NTC.2490292&amp;isFromPublicArea=True&amp;isModal=true&amp;asPopupView=true</t>
  </si>
  <si>
    <t>PA-40-2022</t>
  </si>
  <si>
    <t>NANCY MONTERO BETANCUR</t>
  </si>
  <si>
    <t>PRESTAR LOS SERVICIOS PROFESIONALES AL INSTITUTO DISTRITAL DE PROTECCION Y BIENESTAR ANIMAL PARA HACER SEGUIMIENTO A LAS METAS DE LOS PROYECTOS DE INVERSIÓN INSTITUCIONALES Y A LAS METAS DEL PLAN DISTRITAL DE DESARROLLO  PERIODO 2020-2024 UN NUEVO CONTRATO SOCIAL Y AMBIENTAL PARA LA BOGOTA DEL SIGLO</t>
  </si>
  <si>
    <t>https://community.secop.gov.co/Public/Tendering/OpportunityDetail/Index?noticeUID=CO1.NTC.2490435&amp;isFromPublicArea=True&amp;isModal=true&amp;asPopupView=true</t>
  </si>
  <si>
    <t>PA-41-2022</t>
  </si>
  <si>
    <t>ANGELA YINET LEON GUARIN</t>
  </si>
  <si>
    <t>PRESTAR LOS SERVICIOS PROFESIONALES PARA APOYAR LAS ACTIVIDADES JURÍDICAS Y CONTRACTUALES QUE REQUIERA LA OFICINA ASESORA DE PLANEACIÓN DEL INSTITUTO DISTRITAL DE PROTECCIÓN Y BIENESTAR ANIMAL</t>
  </si>
  <si>
    <t>https://community.secop.gov.co/Public/Tendering/OpportunityDetail/Index?noticeUID=CO1.NTC.2490912&amp;isFromPublicArea=True&amp;isModal=true&amp;asPopupView=true</t>
  </si>
  <si>
    <t>PA-42-2022</t>
  </si>
  <si>
    <t>XIMENA ANDREA CASTRO PINTO</t>
  </si>
  <si>
    <t>PRESTAR LOS SERVICIOS PROFESIONALES PARA APOYAR Y ACOMPAÑAR LA ESTANDARIZACIÓN DE PROCESOS  ELABORACIÓN  REVISIÓN Y AJUSTE DE DOCUMENTOS  ASÍ COMO LA ELABORACIÓN Y ACOMPAÑAMIENTO PARA EL SEGUIMIENTO A LOS PLANES ESTABLECIDOS EN EL DECRETO 612 DE 2018 Y OTRAS ACTIVIDADES RELACIONADAS CON EL MODELO IN</t>
  </si>
  <si>
    <t>https://community.secop.gov.co/Public/Tendering/OpportunityDetail/Index?noticeUID=CO1.NTC.2490874&amp;isFromPublicArea=True&amp;isModal=true&amp;asPopupView=true</t>
  </si>
  <si>
    <t>PA-043-2022</t>
  </si>
  <si>
    <t>WILLIAM ANDRES GUERRERO CABALLERO</t>
  </si>
  <si>
    <t>PRESTAR LOS SERVICIOS PROFESIONALES A LA OFICINA ASESORA DE PLANEACIÓN PARA APOYAR LAS ACTIVIDADES DE SEGUIMIENTO Y CONTROL A LOS PROYECTOS DE INVERSIÓN DEL INSTITUTO DISTRITAL DE PROTECCION Y BIENESTAR ANIMAL Y LOS DIFERENTES INSTRUMENTOS DE PLANEACIÓN QUE SE DERIVEN DEL MISMO</t>
  </si>
  <si>
    <t>https://community.secop.gov.co/Public/Tendering/OpportunityDetail/Index?noticeUID=CO1.NTC.2490965&amp;isFromPublicArea=True&amp;isModal=true&amp;asPopupView=true</t>
  </si>
  <si>
    <t>PA-44-2022</t>
  </si>
  <si>
    <t>DIANA MARLEY LAVERDE GARCIA</t>
  </si>
  <si>
    <t>APOYAR A LA SUBDIRECCIÓN DE GESTIÓN CORPORATIVA EN LAS ACTIVIDADES DE ATENCIÓN AL CIUDADANO A TRAVÉS DEL SERVICIO DE CALL CENTER</t>
  </si>
  <si>
    <t>https://community.secop.gov.co/Public/Tendering/OpportunityDetail/Index?noticeUID=CO1.NTC.2492870&amp;isFromPublicArea=True&amp;isModal=true&amp;asPopupView=true</t>
  </si>
  <si>
    <t>PA-45-2022</t>
  </si>
  <si>
    <t>CARLOS DAVID MORALES ROJAS</t>
  </si>
  <si>
    <t>PRESTAR LOS SERVICIOS PROFESIONALES EN LA COBERTURA  EDICIÓN  PRODUCCIÓN Y ESTRATEGIAS DE DIVULGACIÓN AUDIOVISUAL</t>
  </si>
  <si>
    <t>https://community.secop.gov.co/Public/Tendering/OpportunityDetail/Index?noticeUID=CO1.NTC.2492366&amp;isFromPublicArea=True&amp;isModal=true&amp;asPopupView=true</t>
  </si>
  <si>
    <t>PA-46-2022</t>
  </si>
  <si>
    <t>PAULA DANIELA FETECUA JIMENEZ</t>
  </si>
  <si>
    <t>APOYAR A LA SUBDIRECCIÓN DE GESTIÓN CORPORATIVA EN LA GESTIÓN DE LOS TRÁMITES Y SERVICIOS A TRAVÉS DE LOS DIFERENTES CANALES DE ATENCIÓN HABILITADOS POR EL IDPYBA</t>
  </si>
  <si>
    <t>https://community.secop.gov.co/Public/Tendering/OpportunityDetail/Index?noticeUID=CO1.NTC.2493017&amp;isFromPublicArea=True&amp;isModal=true&amp;asPopupView=true</t>
  </si>
  <si>
    <t>PA-47-2022</t>
  </si>
  <si>
    <t>GINETTE ELIANA CARRASCAL GUERRERO</t>
  </si>
  <si>
    <t>APOYAR A LA SUBDIRECCIÓN DE GESTIÓN CORPORATIVA PARA BRINDAR ATENCIÓN A LOS CIUDADANOS QUE ACUDEN AL INSTITUTO DE PROTECCIÓN Y BIENESTAR ANIMAL PARA INTERPONER PETICIONES  CUMPLIENDO CON LO ESTABLECIDO EN LA POLITICA INSTITUCIONAL DE SERVICIO AL CIUDADANO.</t>
  </si>
  <si>
    <t>https://community.secop.gov.co/Public/Tendering/OpportunityDetail/Index?noticeUID=CO1.NTC.2494008&amp;isFromPublicArea=True&amp;isModal=true&amp;asPopupView=true</t>
  </si>
  <si>
    <t>PA-48-2022</t>
  </si>
  <si>
    <t>JULIETH NATALIA RONCANCIO LEON</t>
  </si>
  <si>
    <t>PRESTAR SERVICIOS PROFESIONALES ESPECIALIZADOS PARA APOYAR A LA SUBDIRECCIÓN DE GESTIÓN CORPORATIVA EN LA IMPLEMENTACIÓN  SEGUIMIENTO Y EVALUACIÓN DE LA POLÍTICA DE ATENCIÓN AL CIUDADANO Y SUS PROCEDIMIENTOS</t>
  </si>
  <si>
    <t>https://community.secop.gov.co/Public/Tendering/OpportunityDetail/Index?noticeUID=CO1.NTC.2493411&amp;isFromPublicArea=True&amp;isModal=true&amp;asPopupView=true</t>
  </si>
  <si>
    <t>PA-49-2022</t>
  </si>
  <si>
    <t>ANDRES FELIPE ARENAS CUBILLOS</t>
  </si>
  <si>
    <t>PRESTAR SERVICIOS PROFESIONALES PARA APOYAR A LA OFICINA DE CONTROL DISCIPLINARIO INTERNO DE LA ENTIDAD  EN TODOS LOS TRÁMITES ADMINISTRATIVOS  ASÍ COMO EN EL SEGUIMIENTO Y LA SUSTANCIACIÓN DE LOS EXPEDIENTES DISCIPLINARIOS Y LA PROYECCIÓN DE LOS ACTOS ADMINISTRATIVOS QUE SE REQUIERAN.</t>
  </si>
  <si>
    <t>https://community.secop.gov.co/Public/Tendering/OpportunityDetail/Index?noticeUID=CO1.NTC.2493437&amp;isFromPublicArea=True&amp;isModal=true&amp;asPopupView=true</t>
  </si>
  <si>
    <t>PA-50-2022</t>
  </si>
  <si>
    <t>LINA PAOLA VARGAS MORENO</t>
  </si>
  <si>
    <t>PRESTAR SERVICIOS PROFESIONALES PARA LA RECEPCIÓN  ATENCIÓN Y CUIDADOS POSTOPERATORIOS DE LOS CANINOS Y FELINOS INGRESADOS AL PUNTO FIJO DE ESTERILIZACIÓN DE LA UNIDAD DE CUIDADO ANIMAL DEL DISTRITO CAPITAL.</t>
  </si>
  <si>
    <t>https://community.secop.gov.co/Public/Tendering/OpportunityDetail/Index?noticeUID=CO1.NTC.2613111&amp;isFromPublicArea=True&amp;isModal=true&amp;asPopupView=true</t>
  </si>
  <si>
    <t>PA-51-2022</t>
  </si>
  <si>
    <t>JENNY LORENA SANCHEZ BEJARANO</t>
  </si>
  <si>
    <t>PRESTAR LOS SERVICIOS DE APOYO EN EDICIÓN Y PRODUCCIÓN AUDIOVISUAL</t>
  </si>
  <si>
    <t>https://community.secop.gov.co/Public/Tendering/OpportunityDetail/Index?noticeUID=CO1.NTC.2493912&amp;isFromPublicArea=True&amp;isModal=true&amp;asPopupView=true</t>
  </si>
  <si>
    <t>PA-52-2022</t>
  </si>
  <si>
    <t>SERGIO ANDRES MACANA GUERRERO</t>
  </si>
  <si>
    <t>BRINDAR ACOMPAÑAMIENTO JURÍDICO  EN LAS DIFERENTES ACTIVIDADES PROPIAS DE LA OFICINA ASESORA JURÍDICA DEL INSTITUTO DISTRITAL DE PROTECCIÓN Y BIENESTAR ANIMAL  EN ESPECIAL EN LA ESTRUCTURACIÓN  PROYECCIÓN Y REVISIÓN DE CONCEPTOS JURÍDICOS.</t>
  </si>
  <si>
    <t>6. OFICINA ASESORA JURÍDICA</t>
  </si>
  <si>
    <t>https://community.secop.gov.co/Public/Tendering/OpportunityDetail/Index?noticeUID=CO1.NTC.2494913&amp;isFromPublicArea=True&amp;isModal=true&amp;asPopupView=true</t>
  </si>
  <si>
    <t>PA-53-2022</t>
  </si>
  <si>
    <t>EDILMA EMILSE GRANADA</t>
  </si>
  <si>
    <t>APOYAR A LA SUBDIRECCIÓN DE GESTIÓN CORPORATIVA EN LA ORIENTACIÓN A LA CIUDADANÍA FRENTE A LOS DIFERENTES TRÁMITES Y SERVICIOS INSTITUCIONALES EN LOS PUNTOS DE ATENCIÓN ESTABLECIDOS POR EL IDPYBA</t>
  </si>
  <si>
    <t>https://community.secop.gov.co/Public/Tendering/OpportunityDetail/Index?noticeUID=CO1.NTC.2507423&amp;isFromPublicArea=True&amp;isModal=true&amp;asPopupView=true</t>
  </si>
  <si>
    <t>PA-54-2022</t>
  </si>
  <si>
    <t>JOHN EDWIN RODRIGUEZ JIMENEZ</t>
  </si>
  <si>
    <t>https://community.secop.gov.co/Public/Tendering/OpportunityDetail/Index?noticeUID=CO1.NTC.2507318&amp;isFromPublicArea=True&amp;isModal=true&amp;asPopupView=true</t>
  </si>
  <si>
    <t>PA-055-2022</t>
  </si>
  <si>
    <t>MAIRA ALEJANDRA CONTRERAS MORALES</t>
  </si>
  <si>
    <t>https://community.secop.gov.co/Public/Tendering/OpportunityDetail/Index?noticeUID=CO1.NTC.2506668&amp;isFromPublicArea=True&amp;isModal=true&amp;asPopupView=true</t>
  </si>
  <si>
    <t>PA-56-2022</t>
  </si>
  <si>
    <t>ANGIE KATHERINE USECHE BARRERA</t>
  </si>
  <si>
    <t>2 2. Contrato</t>
  </si>
  <si>
    <t>PRESTAR LOS SERVICIOS DE APOYO A LA GESTIÓN EN LAS ACTIVIDADES PRÓPIAS DEL SOPORTE TÉCNICO DE HARDWARE Y SOFTWARE  GESTIÓN DOCUMENTAL Y MANEJO DE LOS EQUIPOS A CARGO DEL INSTITUTO DISTRITAL DE PROTECCIÓN Y BIENESTAR ANIMAL.</t>
  </si>
  <si>
    <t>https://community.secop.gov.co/Public/Tendering/OpportunityDetail/Index?noticeUID=CO1.NTC.2523877&amp;isFromPublicArea=True&amp;isModal=true&amp;asPopupView=true</t>
  </si>
  <si>
    <t>PA-57-2022</t>
  </si>
  <si>
    <t>FABIO GARCIA ALVAREZ</t>
  </si>
  <si>
    <t>PRESTAR LOS SERVICIOS PROFESIONALES ESPECIALIZADOS PARA LA SUBDIRECCIÓN DE GESTIÓN CORPORATIVA EN EL PROCESO DE ANÁLISIS  DESARROLLO Y ACTUALIZACIÓN DE LOS SISTEMAS DE INFORMACIÓN DEL IDPYBA</t>
  </si>
  <si>
    <t>https://community.secop.gov.co/Public/Tendering/OpportunityDetail/Index?noticeUID=CO1.NTC.2527107&amp;isFromPublicArea=True&amp;isModal=true&amp;asPopupView=true</t>
  </si>
  <si>
    <t>PA-58-2022</t>
  </si>
  <si>
    <t>DEISY CATALINA PERILLA MARTINEZ</t>
  </si>
  <si>
    <t>APOYAR A LA SUBDIRECCIÓN DE GESTIÓN CORPORATIVA EN LAS ACTIVIDADES ASISTENCIALES RELACIONADAS CON LA GESTIÓN DOCUMENTAL EN LOS PROCESOS MISIONALES DE LA ENTIDAD</t>
  </si>
  <si>
    <t>https://community.secop.gov.co/Public/Tendering/OpportunityDetail/Index?noticeUID=CO1.NTC.2517846&amp;isFromPublicArea=True&amp;isModal=true&amp;asPopupView=true</t>
  </si>
  <si>
    <t>PA-59-2022</t>
  </si>
  <si>
    <t>ADILIA YURANI SANCHEZ CASTRO</t>
  </si>
  <si>
    <t>APOYAR A LA SUBDIRECCIÓN DE GESTIÓN CORPORATIVA EN LAS ACTIVIDADES ASISTENCIALES RELACIONADAS CON LA GESTIÓN DOCUMENTAL DE LOS PROCESOS A CARGO DEL IDPYBA</t>
  </si>
  <si>
    <t>https://community.secop.gov.co/Public/Tendering/OpportunityDetail/Index?noticeUID=CO1.NTC.2521512&amp;isFromPublicArea=True&amp;isModal=true&amp;asPopupView=true</t>
  </si>
  <si>
    <t>PA-60-2022</t>
  </si>
  <si>
    <t>JOSE ALFONSO PEREZ CONTRERAS</t>
  </si>
  <si>
    <t>PRESTAR LOS SERVICIOS PROFESIONALES PARA LA SUBDIRECCIÓN DE GESTIÓN CORPORATIVA EN LA DOCUMENTACIÓN Y ACTUALIZACIÓN DE LOS PROCESOS Y PROCEDIMIENTOS EN MATERIA DE GESTIÓN DE TECNOLOGÍAS DE LA INFORMACIÓN  IMPLEMENTANDO PROTOCOLOS DE SEGURIDAD INFORMATICA PARA SOFTWARE Y HARDWARE.</t>
  </si>
  <si>
    <t>https://community.secop.gov.co/Public/Tendering/OpportunityDetail/Index?noticeUID=CO1.NTC.2524482&amp;isFromPublicArea=True&amp;isModal=true&amp;asPopupView=true</t>
  </si>
  <si>
    <t>PA-61-2022</t>
  </si>
  <si>
    <t>GERMAN GONZALEZ ROZO</t>
  </si>
  <si>
    <t>PRESTAR LOS SERVICIOS PROFESIONALES PARA LA SUBDIRECCIÓN DE GESTIÓN CORPORATIVA EN LA DOCUMENTACIÓN DE PROTOCOLOS Y HERRAMIENTAS DEL MODELO DE SEGURIDAD Y PRIVACIDAD DE LA INFORMACIÓN</t>
  </si>
  <si>
    <t>https://community.secop.gov.co/Public/Tendering/OpportunityDetail/Index?noticeUID=CO1.NTC.2540343&amp;isFromPublicArea=True&amp;isModal=true&amp;asPopupView=true</t>
  </si>
  <si>
    <t>PA-62-2022</t>
  </si>
  <si>
    <t>LUIS ENRIQUE HOMEZ GODOY</t>
  </si>
  <si>
    <t>PRESTAR SERVICIOS PROFESIONALES PARA LA SUBDIRECCIÓN DE GESTIÓN CORPORATIVA EN LA EJECUCIÓN  REVISIÓN Y SOPORTE DE LAS ACTIVIDADES RELACIONADAS CON LA EJECUCIÓN PRESUPUESTAL  CONTABLE Y ECONOMICA DEL IDPYBA</t>
  </si>
  <si>
    <t>https://community.secop.gov.co/Public/Tendering/OpportunityDetail/Index?noticeUID=CO1.NTC.2527402&amp;isFromPublicArea=True&amp;isModal=true&amp;asPopupView=true</t>
  </si>
  <si>
    <t>PA-63-2022</t>
  </si>
  <si>
    <t>LUIS HERNANDO RIAÑO ROJAS</t>
  </si>
  <si>
    <t>PRESTAR LOS SERVICIOS PROFESIONALES PARA LA SUBDIRECCIÓN DE GESTIÓN CORPORATIVA EN LA ADMINISTRACIÓN  GESTIÓN Y EVALUACIÓN DE LOS CONTENIDOS DEL PORTAL WEB DESARROLLANDO ACCIONES PARA LA IMPLEMENTACIÓN Y ACTUALIZACIÓN DE LA ESTRATEGIA DE GOBIERNO EN LÍNEA Y DEMÁS LINEAMIENTOS DE LA ALTA CONSEJERÍA T</t>
  </si>
  <si>
    <t>https://community.secop.gov.co/Public/Tendering/OpportunityDetail/Index?noticeUID=CO1.NTC.2527562&amp;isFromPublicArea=True&amp;isModal=true&amp;asPopupView=true</t>
  </si>
  <si>
    <t>PA-64-2022</t>
  </si>
  <si>
    <t>HEIDI JOHANA SIERRA PARDO</t>
  </si>
  <si>
    <t>PRESTAR LOS SERVICIOS PROFESIONALES LA GESTIÓN PARA REALIZAR LAS ACTIVIDADES RELACIONADAS CON LA TRANSFERENCIA DE ARCHIVOS Y DESARROLLO DE LOS INSTRUMENTOS Y HERRAMIENTAS ARCHIVISTICAS</t>
  </si>
  <si>
    <t>https://community.secop.gov.co/Public/Tendering/OpportunityDetail/Index?noticeUID=CO1.NTC.2504181&amp;isFromPublicArea=True&amp;isModal=true&amp;asPopupView=true</t>
  </si>
  <si>
    <t>PA-65-2022</t>
  </si>
  <si>
    <t>JENNY ALEXANDRA VALENCIA ACEVEDO</t>
  </si>
  <si>
    <t>https://community.secop.gov.co/Public/Tendering/OpportunityDetail/Index?noticeUID=CO1.NTC.2528821&amp;isFromPublicArea=True&amp;isModal=true&amp;asPopupView=true</t>
  </si>
  <si>
    <t>PA-66-2022</t>
  </si>
  <si>
    <t>AUGUSTO SEBASTIAN ROMERO ESCOBAR</t>
  </si>
  <si>
    <t>https://community.secop.gov.co/Public/Tendering/OpportunityDetail/Index?noticeUID=CO1.NTC.2498056&amp;isFromPublicArea=True&amp;isModal=true&amp;asPopupView=true</t>
  </si>
  <si>
    <t>PA-67-2022</t>
  </si>
  <si>
    <t>ADRIANA MARCELA SUAREZ MORENO</t>
  </si>
  <si>
    <t>https://community.secop.gov.co/Public/Tendering/OpportunityDetail/Index?noticeUID=CO1.NTC.2497688&amp;isFromPublicArea=True&amp;isModal=true&amp;asPopupView=true</t>
  </si>
  <si>
    <t>PA-68-2022</t>
  </si>
  <si>
    <t>LUZ MAR GONZALEZ JOYA</t>
  </si>
  <si>
    <t>PRESTAR LOS SERVICIOS PROFESIONALES PARA APOYAR LAS ACTIVIDADES OPERATIVAS  DOCUMENTALES Y LOGISTICAS DE LA OFICINA ASESORA DE PLANEACION</t>
  </si>
  <si>
    <t>https://community.secop.gov.co/Public/Tendering/OpportunityDetail/Index?noticeUID=CO1.NTC.2498397&amp;isFromPublicArea=True&amp;isModal=true&amp;asPopupView=true</t>
  </si>
  <si>
    <t>PA-69-2022</t>
  </si>
  <si>
    <t>DAYANNA CATHERINE BEJARANO MALAGON</t>
  </si>
  <si>
    <t>PRESTAR LOS SERVICIOS PROFESIONALES PARA LAS ACTUACIONES JURÍDICAS QUE SE REQUIERAN EN EL DESARROLLO DE LOS PROCESOS PRECONTRACTUALES Y POSTCONTRACTUALES QUE SE ADELANTEN EN LA SUBDIRECCIÓN DE ATENCIÓN A LA FAUNA</t>
  </si>
  <si>
    <t>https://community.secop.gov.co/Public/Tendering/OpportunityDetail/Index?noticeUID=CO1.NTC.2499033&amp;isFromPublicArea=True&amp;isModal=true&amp;asPopupView=true</t>
  </si>
  <si>
    <t>PA-70-2022</t>
  </si>
  <si>
    <t>JACQUELINE VALENTIN GUEVARA</t>
  </si>
  <si>
    <t>PRESTAR SERVICIOS PROFESIONALES PARA APOYAR LA GESTIÓN DE DOCUMENTOS Y ARCHIVO  ATENCIÓN Y ORIENTACIÓN DE LA CIUDADANIA EN LA UNIDAD DE CUIDADO ANIMAL  ASÍ COMO EL TRÁMITE DE SOLICITUDES Y RADICADOS.</t>
  </si>
  <si>
    <t>https://community.secop.gov.co/Public/Tendering/OpportunityDetail/Index?noticeUID=CO1.NTC.2501930&amp;isFromPublicArea=True&amp;isModal=true&amp;asPopupView=true</t>
  </si>
  <si>
    <t>PA-71-2022</t>
  </si>
  <si>
    <t>WALTER AUGUSTO FERNANDEZ MANRIQUE</t>
  </si>
  <si>
    <t>PRESTAR SUS SERVICIOS PROFESIONALES PARA GESTIONAR Y REALIZAR SEGUIMIENTO AL PROGRAMA INTEGRAL DE ESTERILIZACIÓN CANINA Y FELINA PARA HOGARES DE ESTRATOS 1  2 Y 3  EN EL DISTRITO CAPITAL</t>
  </si>
  <si>
    <t>https://community.secop.gov.co/Public/Tendering/OpportunityDetail/Index?noticeUID=CO1.NTC.2502225&amp;isFromPublicArea=True&amp;isModal=true&amp;asPopupView=true</t>
  </si>
  <si>
    <t>PA-72-2022</t>
  </si>
  <si>
    <t>PAOLA ANDREA MONTES LAZARO </t>
  </si>
  <si>
    <t>PRESTAR SERVICIOS PROFESIONALES PARA ORIENTAR ACTUACIONES ADMINISTRATIVASY JURIDICAS QUE SE GENEREN EN LA SUBDIRECCIÓN DE ATENCIÓN A LA FAUNA.</t>
  </si>
  <si>
    <t>https://community.secop.gov.co/Public/Tendering/OpportunityDetail/Index?noticeUID=CO1.NTC.2502341&amp;isFromPublicArea=True&amp;isModal=true&amp;asPopupView=true</t>
  </si>
  <si>
    <t>PA-73-2022</t>
  </si>
  <si>
    <t>CARLOS DANIEL CASTAÑEDA LATINO</t>
  </si>
  <si>
    <t>PRESTAR SERVICIOS PROFESIONALES PARA GESTIONAR  ARTICULAR  CREAR ALIANZAS ESTRATEGICAS Y ELABORAR CONTENIDOS DE COMUNICACIÓN DE LOS PROGRAMAS DE LA SUBDIRECCIÓN DE ATENCIÓN A LA FAUNA.</t>
  </si>
  <si>
    <t>https://community.secop.gov.co/Public/Tendering/OpportunityDetail/Index?noticeUID=CO1.NTC.2502001&amp;isFromPublicArea=True&amp;isModal=true&amp;asPopupView=true</t>
  </si>
  <si>
    <t>PA-74-2022</t>
  </si>
  <si>
    <t>SERGIO ANDRES HERNANDEZ RODRIGUEZ</t>
  </si>
  <si>
    <t>REALIZAR LAS ACTIVIDADES RUTINARIAS DE CUIDADO MANEJO Y BIENESTAR DE LOS ANIMALES EN LA UNIDAD DE CUIDADO ANIMAL</t>
  </si>
  <si>
    <t>https://community.secop.gov.co/Public/Tendering/OpportunityDetail/Index?noticeUID=CO1.NTC.2502353&amp;isFromPublicArea=True&amp;isModal=true&amp;asPopupView=true</t>
  </si>
  <si>
    <t>PA-75-2022</t>
  </si>
  <si>
    <t>MAGDA CONSTANZA AREVALO BARRERO</t>
  </si>
  <si>
    <t>ORIENTAR  GESTIONAR E IMPLEMENTAR EL PROGRAMA DE BRIGADAS MÉDICAS  REGISTRO E IMPLANTACIÓN DE MICROCHIPS PARA CANINOS Y FELINOS QUE SE DESARROLLA EN EL DISTRITO CAPITAL.</t>
  </si>
  <si>
    <t>https://community.secop.gov.co/Public/Tendering/OpportunityDetail/Index?noticeUID=CO1.NTC.2503867&amp;isFromPublicArea=True&amp;isModal=true&amp;asPopupView=true</t>
  </si>
  <si>
    <t>PA-76-2022</t>
  </si>
  <si>
    <t>JUAN IGNACIO ZAPATA LOPEZ</t>
  </si>
  <si>
    <t>https://community.secop.gov.co/Public/Tendering/OpportunityDetail/Index?noticeUID=CO1.NTC.2502614&amp;isFromPublicArea=True&amp;isModal=true&amp;asPopupView=true</t>
  </si>
  <si>
    <t>PA-77-2022</t>
  </si>
  <si>
    <t>SANTIAGO FELIPE GUZMAN JURADO</t>
  </si>
  <si>
    <t>7551-2-RH-4-14-REALIZAR LAS ACTIVIDADES RUTINARIAS DE CUIDADO  MANEJO Y BIENESTAR DE LOS ANIMALES EN LA UNIDAD DE CUIDADO ANIMAL</t>
  </si>
  <si>
    <t>https://community.secop.gov.co/Public/Tendering/OpportunityDetail/Index?noticeUID=CO1.NTC.2502563&amp;isFromPublicArea=True&amp;isModal=true&amp;asPopupView=true</t>
  </si>
  <si>
    <t>PA-78-2022</t>
  </si>
  <si>
    <t>DAIHANA SOTO NARANJO</t>
  </si>
  <si>
    <t>https://community.secop.gov.co/Public/Tendering/OpportunityDetail/Index?noticeUID=CO1.NTC.2503541&amp;isFromPublicArea=True&amp;isModal=true&amp;asPopupView=true</t>
  </si>
  <si>
    <t>PA-79-2022</t>
  </si>
  <si>
    <t>FABIO ANDRES BUSTOS ARDILA</t>
  </si>
  <si>
    <t>PRESTAR SERVICIOS PROFESIONALES ESPECIALIZADOS PARA ORIENTAR Y ADELANTAR LOS PROCESOS ADMINISTRATIVOS Y FINANCIEROS A CARGO DE LA SUBDIRECCIÓN DE ATENCIÓN A LA FAUNA.</t>
  </si>
  <si>
    <t>https://community.secop.gov.co/Public/Tendering/OpportunityDetail/Index?noticeUID=CO1.NTC.2504338&amp;isFromPublicArea=True&amp;isModal=true&amp;asPopupView=true</t>
  </si>
  <si>
    <t>PA-80-2022</t>
  </si>
  <si>
    <t>JOHN SEBASTIAN MORENO SABOGAL</t>
  </si>
  <si>
    <t>PRESTAR LOS SERVICIOS DE APOYO A LA GESTIÓN PARA SISTEMATIZAR LOS DATOS DE LA GESTIÓN REALIZADA POR EL INSTITUTO A TRAVÉS DE LAS HERRAMIENTAS DE PLANEACIÓN ESTABLECIDAS PARA LA GENERACIÓN DE REPORTES Y ANÁLISIS DE DATOS</t>
  </si>
  <si>
    <t>https://community.secop.gov.co/Public/Tendering/OpportunityDetail/Index?noticeUID=CO1.NTC.2503277&amp;isFromPublicArea=True&amp;isModal=true&amp;asPopupView=true</t>
  </si>
  <si>
    <t>PA-81-2022</t>
  </si>
  <si>
    <t>JOHN ALEXANDER CASTIBLANCO MOLANO</t>
  </si>
  <si>
    <t>PRESTAR SUS SERVICIOS TÉCNICOS EN LA GESTIÓN  SEGUIMIENTO Y DESARROLLO DE LOS TRAMITES PRECONTRACTUALES Y CONTRACTUALES EN EL MARCO DE LAS COMPETENCIAS ASIGNADAS A LA SUBDIRECCIÓN DE ATENCIÓN A LA FAUNA.</t>
  </si>
  <si>
    <t>https://community.secop.gov.co/Public/Tendering/OpportunityDetail/Index?noticeUID=CO1.NTC.2505128&amp;isFromPublicArea=True&amp;isModal=true&amp;asPopupView=true</t>
  </si>
  <si>
    <t>PA-82-2022</t>
  </si>
  <si>
    <t>PAULA ANDREA RODRIGUEZ VANEGAS</t>
  </si>
  <si>
    <t>https://community.secop.gov.co/Public/Tendering/OpportunityDetail/Index?noticeUID=CO1.NTC.2505114&amp;isFromPublicArea=True&amp;isModal=true&amp;asPopupView=true</t>
  </si>
  <si>
    <t>PA-83-2022</t>
  </si>
  <si>
    <t>MAURICIO CANO SILVA</t>
  </si>
  <si>
    <t>PRESTAR SERVICIOS PROFESIONAL PARA GESTIONAR EL DESARROLLO  EJECUCION Y SEGUIMIENTO DEL PROGRAMA PARA ANIMALES SINANTROPICOS EN EL DISTRITO CAPITAL.</t>
  </si>
  <si>
    <t>https://community.secop.gov.co/Public/Tendering/OpportunityDetail/Index?noticeUID=CO1.NTC.2504902&amp;isFromPublicArea=True&amp;isModal=true&amp;asPopupView=true</t>
  </si>
  <si>
    <t>PA-84-2022</t>
  </si>
  <si>
    <t>XIMENA DEL PILAR RODRIGUEZ CIFUENTES</t>
  </si>
  <si>
    <t>PRESTAR LOS SERVICIOS PROFESIONALES PARA LA REALIZACIÓN DE ACTIVIDADES RELACIONADAS CON LA GESTIÓN DEL TALENTO HUMANO; ASÍ COMO EL DESARROLLO E IMPLEMENTACIÓN DEL PROYECTO DE REDISEÑO INSTITUCIONAL.</t>
  </si>
  <si>
    <t>https://community.secop.gov.co/Public/Tendering/OpportunityDetail/Index?noticeUID=CO1.NTC.2505183&amp;isFromPublicArea=True&amp;isModal=true&amp;asPopupView=true</t>
  </si>
  <si>
    <t>PA-085-2022</t>
  </si>
  <si>
    <t>CATALINA MARIA CRUZ RODRIGUEZ</t>
  </si>
  <si>
    <t>PRESTAR LOS SERVICIOS PROFESIONALES ESPECIALIZADOS EN LA IMPLEMENTACIÓN DEL PLAN DE ACCIÓN Y POLÍTICA DE COMUNICACIONES PARA EL POSICIONAMIENTO DE LA ENTIDAD EN LOS ACTORES INTERESADOS</t>
  </si>
  <si>
    <t>https://community.secop.gov.co/Public/Tendering/OpportunityDetail/Index?noticeUID=CO1.NTC.2502639&amp;isFromPublicArea=True&amp;isModal=true&amp;asPopupView=true</t>
  </si>
  <si>
    <t>PA-86-2022</t>
  </si>
  <si>
    <t>MARTHA PATRICIA ZUICA MONZON</t>
  </si>
  <si>
    <t>PRESTAR LOS SERVICIOS PROFESIONALES PARA EL APOYO ADMINISTRATIVO   PLANEACIÓN  SEGUIMIENTO Y CONTROL DE LOS BIENES ADQUIRIDOS POR LA SUBDIRECCIÓN DE ATENCIÓN A LA FAUNA</t>
  </si>
  <si>
    <t>https://community.secop.gov.co/Public/Tendering/OpportunityDetail/Index?noticeUID=CO1.NTC.2504942&amp;isFromPublicArea=True&amp;isModal=true&amp;asPopupView=true</t>
  </si>
  <si>
    <t>PA-87-2022</t>
  </si>
  <si>
    <t>SARA PATRICIA NUÑEZ LOPEZ</t>
  </si>
  <si>
    <t>7550-2-RH-2-4-PRESTAR LOS SERVICIOS PROFESIONALES EN EL DISEÑO DE PIEZAS COMUNICATIVAS  INFOGRAFÍAS Y CONCEPTUALIZACIÓN PARA REPRESENTACIÓN DE LA IDENTIDAD GRÁFICA DE EVENTOS ASÍ COMO EL DESARROLLO DE CAMPAÑAS DE DIVULGACIÓN</t>
  </si>
  <si>
    <t>https://community.secop.gov.co/Public/Tendering/OpportunityDetail/Index?noticeUID=CO1.NTC.2503701&amp;isFromPublicArea=True&amp;isModal=true&amp;asPopupView=true</t>
  </si>
  <si>
    <t>PA-88-2022</t>
  </si>
  <si>
    <t>LEIDY YOHANA RODRIGUEZ NIÑO</t>
  </si>
  <si>
    <t>PRESTAR LOS SERVICIOS PROFESIONALES PARA LA ARTICULACIÓN INTERINSTITUCIONAL CON LAS ENTIDADES DISTRITALES  COMUNIDAD Y DIFERENTES ACTORES PARA ATENDER PRESUPUESTOS PARTICIPATIVOS Y LA POLÍTICA PÚBLICA DE PROTECCIÓN Y BIENESTAR ANIMAL</t>
  </si>
  <si>
    <t>https://community.secop.gov.co/Public/Tendering/OpportunityDetail/Index?noticeUID=CO1.NTC.2503616&amp;isFromPublicArea=True&amp;isModal=true&amp;asPopupView=true</t>
  </si>
  <si>
    <t>PA-90- 2022</t>
  </si>
  <si>
    <t>CATALINA CASAS GOMEZ</t>
  </si>
  <si>
    <t>BRINDAR ACOMPAÑAMIENTO JURÍDICO A LA OFICINA ASESORA JURÍDICA DEL INSTITUTO DISTRITAL DE PROTECCIÓN Y BIENESTAR ANIMAL EJERCIENDO SU REPRESENTACIÓN JUDICIAL EN LOS DIFERENTES PROCESOS EN LOS QUE SEA PARTE  ASÍ COMO ATENDER LOS TRÁMITES RELACIONADOS CON LA SEGUNDA INSTANCIA DE CONFORMIDAD CON LO DISP</t>
  </si>
  <si>
    <t>https://community.secop.gov.co/Public/Tendering/OpportunityDetail/Index?noticeUID=CO1.NTC.2504066&amp;isFromPublicArea=True&amp;isModal=true&amp;asPopupView=true</t>
  </si>
  <si>
    <t>PA-91-2022</t>
  </si>
  <si>
    <t>SINELLY JIMENEZ PEDRAZA</t>
  </si>
  <si>
    <t>PRESTAR SERVICIOS TÉCNICOS PARA APOYAR LA EJECUCIÓN DE LAS ACTIVIDADES DE LA ESTRATEGIA CAPTURAR- ESTERILIZAR Y SOLTAR DE ANIMALES ABANDONADOS Y EN HABITABILIDAD EN CALLE EN EL DISTRITO CAPITAL</t>
  </si>
  <si>
    <t>https://community.secop.gov.co/Public/Tendering/OpportunityDetail/Index?noticeUID=CO1.NTC.2506012&amp;isFromPublicArea=True&amp;isModal=true&amp;asPopupView=true</t>
  </si>
  <si>
    <t>PA-092-2022</t>
  </si>
  <si>
    <t>MAIRA ALEJANDRA ROJAS MOLANO</t>
  </si>
  <si>
    <t>PRESTAR LOS SERVICIOS PROFESIONALES DIRIGIDOS A LA ESTRUCTURACIÓN DE COSTOS Y EL SEGUIMIENTO FINANCIERO DE LOS PROGRAMAS ADELANTADOS POR LA SUBDIRECCIÓN DE ATENCIÓN A LA FAUNA</t>
  </si>
  <si>
    <t>https://community.secop.gov.co/Public/Tendering/OpportunityDetail/Index?noticeUID=CO1.NTC.2506585&amp;isFromPublicArea=True&amp;isModal=true&amp;asPopupView=true</t>
  </si>
  <si>
    <t>PA-093-2022</t>
  </si>
  <si>
    <t>JEISON JAVIER PULIDO SARAY</t>
  </si>
  <si>
    <t>APOYAR A LA SUBDIRECCIÓN DE GESTIÓN CORPORATIVA EN LA GESTIÓN DE ACTIVIDADES OPERATIVAS RELACIONADAS CON LOS RECURSOS FÍSICOS Y MANEJO ADMINISTRATIVO DE LAS SEDES DEL IDPYBA</t>
  </si>
  <si>
    <t>https://community.secop.gov.co/Public/Tendering/OpportunityDetail/Index?noticeUID=CO1.NTC.2504026&amp;isFromPublicArea=True&amp;isModal=true&amp;asPopupView=true</t>
  </si>
  <si>
    <t>PA-94-2022</t>
  </si>
  <si>
    <t>JOHN FREDDY CIFUENTES GUZMAN</t>
  </si>
  <si>
    <t>https://community.secop.gov.co/Public/Tendering/OpportunityDetail/Index?noticeUID=CO1.NTC.2506250&amp;isFromPublicArea=True&amp;isModal=true&amp;asPopupView=true</t>
  </si>
  <si>
    <t>PA-095-2022</t>
  </si>
  <si>
    <t>LEIDY VIVIANA ROJAS MARTINEZ</t>
  </si>
  <si>
    <t>ORIENTAR E IMPLEMENTAR EL TRÁMITE DE RESPUESTA A SOLICITUDES DE ATENCIÓN INFORMACIÓN DENUNCIAS URGENCIAS Y EMERGENCIAS PRESENTADAS POR LA CIUDADANÍA EN EL MARCO DE LA PROTECCIÓN Y BIENESTAR ANIMAL</t>
  </si>
  <si>
    <t>https://community.secop.gov.co/Public/Tendering/OpportunityDetail/Index?noticeUID=CO1.NTC.2556496&amp;isFromPublicArea=True&amp;isModal=true&amp;asPopupView=true</t>
  </si>
  <si>
    <t>PA-96-2022</t>
  </si>
  <si>
    <t>KADIR ENRIQUE MOLANO MARTINEZ</t>
  </si>
  <si>
    <t>PRESTAR LOS SERVICIOS DE APOYO A LA GRABACIÓN  CUBRIMIENTOS Y GESTIÓN AUDIOVISUAL</t>
  </si>
  <si>
    <t>https://community.secop.gov.co/Public/Tendering/OpportunityDetail/Index?noticeUID=CO1.NTC.2506904&amp;isFromPublicArea=True&amp;isModal=true&amp;asPopupView=true</t>
  </si>
  <si>
    <t>PA-97-2022</t>
  </si>
  <si>
    <t>DIEGO ANDRES ROZO CAMARGO</t>
  </si>
  <si>
    <t>APOYAR A LA SUBDIRECCIÓN DE GESTIÓN CORPORATIVA EN EL DESARROLLO DE ACTIVIDADES DE MANTENIMIENTO DE LA INFRAESTRUCTURA FÍSICA DE LAS SEDES A CARGO DEL IDPYBA</t>
  </si>
  <si>
    <t>https://community.secop.gov.co/Public/Tendering/OpportunityDetail/Index?noticeUID=CO1.NTC.2519805&amp;isFromPublicArea=True&amp;isModal=true&amp;asPopupView=true</t>
  </si>
  <si>
    <t>PA-98-2022</t>
  </si>
  <si>
    <t>CATALINA ARCILA PRECIADO</t>
  </si>
  <si>
    <t>PRESTAR LOS SERVICIOS PROFESIONALES EN LA GESTIÓN DE REDES SOCIALES Y ESTRUCTURACIÓN DE LA ESTRATEGIA DIGITAL</t>
  </si>
  <si>
    <t>https://community.secop.gov.co/Public/Tendering/OpportunityDetail/Index?noticeUID=CO1.NTC.2517857&amp;isFromPublicArea=True&amp;isModal=true&amp;asPopupView=true</t>
  </si>
  <si>
    <t>PA-99-2022</t>
  </si>
  <si>
    <t>CLAUDIA LILIANA CIFUENTES AVENDAÑO</t>
  </si>
  <si>
    <t>PRESTAR LOS SERVICIOS PROFESIONALES PARA LA GENERACIÓN DE CONTENIDOS  POSICIONAMIENTO DE LA MISIONALIDAD DE LA ENTIDAD  LOCUCIÓN Y CORRECCIÓN DE ESTILO</t>
  </si>
  <si>
    <t>https://community.secop.gov.co/Public/Tendering/OpportunityDetail/Index?noticeUID=CO1.NTC.2520503&amp;isFromPublicArea=True&amp;isModal=true&amp;asPopupView=true</t>
  </si>
  <si>
    <t>PA-100-2022</t>
  </si>
  <si>
    <t>MONICA MILENA JIMENEZ ARANGO</t>
  </si>
  <si>
    <t>PRESTAR LOS SERVICIOS PROFESIONALES PARA LA SUBDIRECCIÓN DE GESTIÓN CORPORATIVA EN LA REALIZACIÓN DE ACTIVIDADES PROPIAS DE LOGÍSTICA Y APOYO A LA ADMINISTRACIÓN DE EQUIPAMENTOS  INVENTARIOS Y SUMINISTROS  DESARROLLANDO ACTIVIDADES DE LA GESTIÓN AMBIENTAL DEL IDPYBA</t>
  </si>
  <si>
    <t>https://community.secop.gov.co/Public/Tendering/OpportunityDetail/Index?noticeUID=CO1.NTC.2504583&amp;isFromPublicArea=True&amp;isModal=true&amp;asPopupView=true</t>
  </si>
  <si>
    <t>PA-101-2022</t>
  </si>
  <si>
    <t>DIANA CAROLINA ROMERO BAQUERO</t>
  </si>
  <si>
    <t>PRESTAR LOS SERVICIOS PROFESIONALES EN EL DESARROLLO Y SEGUIMIENTO DEL PROGRAMA DE ESCUADRON ANTICRUELDAD EN EL DISTRITO CAPITAL.</t>
  </si>
  <si>
    <t>https://community.secop.gov.co/Public/Tendering/OpportunityDetail/Index?noticeUID=CO1.NTC.2507144&amp;isFromPublicArea=True&amp;isModal=true&amp;asPopupView=true</t>
  </si>
  <si>
    <t>PA-102-2022</t>
  </si>
  <si>
    <t>RODRIGO GONZALEZ FLORIAN</t>
  </si>
  <si>
    <t>PRESTAR LOS SERVICIOS PROFESIONALES EN EL DISEÑO Y DESARROLLO DE ESTUDIOS Y PRODUCTOS DE INVESTIGACIÓN DE PROTECCIÓN Y BIENESTAR ANIMAL.</t>
  </si>
  <si>
    <t>4. SUBDIRECCIÓN DE CULTURA CIUDADANA Y GESTIÓN DEL CONOCIMIENTO</t>
  </si>
  <si>
    <t>https://community.secop.gov.co/Public/Tendering/OpportunityDetail/Index?noticeUID=CO1.NTC.2515109&amp;isFromPublicArea=True&amp;isModal=true&amp;asPopupView=true</t>
  </si>
  <si>
    <t>PA-103-2022</t>
  </si>
  <si>
    <t>EDISSON EDUARDO RINCON HIGUERA</t>
  </si>
  <si>
    <t>https://community.secop.gov.co/Public/Tendering/OpportunityDetail/Index?noticeUID=CO1.NTC.2515450&amp;isFromPublicArea=True&amp;isModal=true&amp;asPopupView=true</t>
  </si>
  <si>
    <t>PA-104-2022</t>
  </si>
  <si>
    <t>ALVARO ALFONSO RIOS COBAS</t>
  </si>
  <si>
    <t>PRESTAR LOS SERVICIOS DE APOYO A LA GESTIÓN PARA GEORREFERENCIAR LA INFORMACIÓN GENERADA EN LOS DIFERENTES PROGRAMAS DEL INSTITUTO DISTRITAL DE PROTECCIÓN Y BIENESTAR ANIMAL.</t>
  </si>
  <si>
    <t>https://community.secop.gov.co/Public/Tendering/OpportunityDetail/Index?noticeUID=CO1.NTC.2515074&amp;isFromPublicArea=True&amp;isModal=true&amp;asPopupView=true</t>
  </si>
  <si>
    <t>PA-105-2022</t>
  </si>
  <si>
    <t>JOHAN SEBASTIAN MORENO VELASQUEZ</t>
  </si>
  <si>
    <t>PRESTAR LOS SERVICIOS PROFESIONALES EN LA IMPLEMENTACIÓN DEL OBSERVATORIO DEL INSTITUTO DISTRITAL DE PROTECCIÓN Y BIENESTAR ANIMAL.</t>
  </si>
  <si>
    <t>https://community.secop.gov.co/Public/Tendering/OpportunityDetail/Index?noticeUID=CO1.NTC.2515821&amp;isFromPublicArea=True&amp;isModal=true&amp;asPopupView=true</t>
  </si>
  <si>
    <t>PA-106-2022</t>
  </si>
  <si>
    <t>LEIDY PAOLA SANCHEZ CUADROS</t>
  </si>
  <si>
    <t>PRESTAR LOS SERVICIOS PROFESIONALES PARA APOYAR TECNICAMENTE LA FORMULACION  CONSTRUCCION Y SOCIALIZACION DE LINEAMIENTOS  PROTOCOLOS Y/O GUIAS PARA LAS ACCIONES DE INSPECCION Y VIGILANCIA DE LOS PRESTADORES DE SERVICIOS QUE DESARROLLEN ACTIVIDADES CON O PARA ANIMALES.</t>
  </si>
  <si>
    <t>https://community.secop.gov.co/Public/Tendering/OpportunityDetail/Index?noticeUID=CO1.NTC.2518508&amp;isFromPublicArea=True&amp;isModal=true&amp;asPopupView=true</t>
  </si>
  <si>
    <t>PA-107-2022</t>
  </si>
  <si>
    <t>FAUSTO ALEJANDRO LERMA MOSCOSO</t>
  </si>
  <si>
    <t>PRESTAR LOS SERVICIOS DE APOYO A LA GESTIÓN EN LA EJECUCIÓN DE LAS ACCIONES DE PARTICIPACIÓN  PROTECCIÓN Y BIENESTAR ANIMAL  EN LAS DIFERENTES LOCALIDADES DEL D.C.</t>
  </si>
  <si>
    <t>https://community.secop.gov.co/Public/Tendering/OpportunityDetail/Index?noticeUID=CO1.NTC.2518883&amp;isFromPublicArea=True&amp;isModal=true&amp;asPopupView=true</t>
  </si>
  <si>
    <t>PA-108-2022</t>
  </si>
  <si>
    <t>ROSA PATRICIA MARTINEZ GUTIERREZ</t>
  </si>
  <si>
    <t>https://community.secop.gov.co/Public/Tendering/OpportunityDetail/Index?noticeUID=CO1.NTC.2520047&amp;isFromPublicArea=True&amp;isModal=true&amp;asPopupView=true</t>
  </si>
  <si>
    <t>PA-109-2022</t>
  </si>
  <si>
    <t>ANA LIZETH QUINTERO GALVIS</t>
  </si>
  <si>
    <t>PRESTAR LOS SERVICIOS PROFESIONALES ESPECIALIZADOS PARA ADELANTAR LOS TRÁMITES DE ÍNDOLE CONTRACTUAL QUE SURJAN EN EL MARCO DE LA EJECUCIÓN DE LOS PROYECTOS DE INVERSIÓN DE LA SUBDIRECCIÓN DE CULTURA CIUDADANA Y GESTIÓN DEL CONOCIMIENTO.</t>
  </si>
  <si>
    <t>https://community.secop.gov.co/Public/Tendering/OpportunityDetail/Index?noticeUID=CO1.NTC.2525560&amp;isFromPublicArea=True&amp;isModal=true&amp;asPopupView=true</t>
  </si>
  <si>
    <t>PA-110-2022</t>
  </si>
  <si>
    <t>DANIELA BERNAL DIAZ</t>
  </si>
  <si>
    <t>PRESTAR LOS SERVICIOS PROFESIONALES EN LA IMPLEMENTACIÓN DE LA ESTRATEGIA DE SENSIBILIZACIÓN  FORMACIÓN Y EDUCACIÓN DE PROTECCIÓN Y BIENESTAR ANIMAL EN LAS LOCALIDADES DEL DISTRITO CAPITAL.</t>
  </si>
  <si>
    <t>https://community.secop.gov.co/Public/Tendering/OpportunityDetail/Index?noticeUID=CO1.NTC.2524886&amp;isFromPublicArea=True&amp;isModal=true&amp;asPopupView=true</t>
  </si>
  <si>
    <t>PA-111-2022</t>
  </si>
  <si>
    <t>DAYANA LIZETH APONTE MELO</t>
  </si>
  <si>
    <t>https://community.secop.gov.co/Public/Tendering/OpportunityDetail/Index?noticeUID=CO1.NTC.2525906&amp;isFromPublicArea=True&amp;isModal=true&amp;asPopupView=true</t>
  </si>
  <si>
    <t>PA-112-2022</t>
  </si>
  <si>
    <t>JOSE ISAIAS MUÑOZ PINEDA</t>
  </si>
  <si>
    <t>PRESTAR LOS SERVICIOS PROFESIONALES ESPECIALIZADOS PARA GESTIONAR Y ORIENTAR LA IMPLEMENTACION DE LAS FUNCIONES DE INSPECCION Y VIGILANCIA  APARTIR DE LA FORMULACION Y CONSTRUCCION DE PROCEDIMIENTOS  PROTOCOLOS Y/O GUIAS QUE REGULEN LAS BUENAS PRACTICAS EN BIENESTAR ANIMAL A LOS ESTABLECIMIENTOS Y P</t>
  </si>
  <si>
    <t>https://community.secop.gov.co/Public/Tendering/OpportunityDetail/Index?noticeUID=CO1.NTC.2525964&amp;isFromPublicArea=True&amp;isModal=true&amp;asPopupView=true</t>
  </si>
  <si>
    <t>PA-113-2022</t>
  </si>
  <si>
    <t>MARIA DEL PILAR CRUZ VALENCIA</t>
  </si>
  <si>
    <t>PRESTAR LOS SERVICIOS PROFESIONALES PARA ACOMPAÑAR Y DESARROLLAR LA ESTRATEGIA DE SENSIBILIZACIÓN  FORMACIÓN Y EDUCACIÓN DE PROTECCIÓN Y BIENESTAR ANIMAL EN LAS LOCALIDADES DEL DISTRITO CAPITAL</t>
  </si>
  <si>
    <t>https://community.secop.gov.co/Public/Tendering/OpportunityDetail/Index?noticeUID=CO1.NTC.2525690&amp;isFromPublicArea=True&amp;isModal=true&amp;asPopupView=true</t>
  </si>
  <si>
    <t>PA-114-2022</t>
  </si>
  <si>
    <t>MERLY PATRICIA RIVEROS TRIANA</t>
  </si>
  <si>
    <t>PRESTAR LOS SERVICIOS PROFESIONALES EN LA IMPLEMENTACIÓN DE LA ESTRATEGIA DE SENSIBILIZACIÓN  FORMACIÓN Y EDUCACIÓN DE PROTECCIÓN Y BIENESTAR ANIMAL EN LAS LOCALIDADES DEL DISTRITO CAPITAL</t>
  </si>
  <si>
    <t>https://community.secop.gov.co/Public/Tendering/OpportunityDetail/Index?noticeUID=CO1.NTC.2526416&amp;isFromPublicArea=True&amp;isModal=true&amp;asPopupView=true</t>
  </si>
  <si>
    <t>PA-115-2022</t>
  </si>
  <si>
    <t>ANDREA PAOLA ACOSTA VARGAS</t>
  </si>
  <si>
    <t>“PRESTAR LOS SERVICIOS PROFESIONALES PARA EL DESARROLLO DE PRODUCTOS DE INVESTIGACIÓN DE PROTECCIÓN Y BIENESTAR ANIMAL DE ACUERDO CON LOS LINEAMIENTOS DE LA POLÍTICA PÚBLICA DE PROTECCIÓN Y BIENESTAR ANIMAL”</t>
  </si>
  <si>
    <t>https://community.secop.gov.co/Public/Tendering/OpportunityDetail/Index?noticeUID=CO1.NTC.2575309&amp;isFromPublicArea=True&amp;isModal=true&amp;asPopupView=true</t>
  </si>
  <si>
    <t>PA-116-2022</t>
  </si>
  <si>
    <t>YENY ROCIO MORENO RAMIREZ</t>
  </si>
  <si>
    <t>PRESTAR LOS SERVICIOS PROFESIONALES EN LA CREACIÓN DE ESTRATEGIAS Y CAMPAÑAS CULTURALES GENERADAS POR LA SUBDIRECCIÓN DE CULTURA CIUDADANA Y GESTIÓN DEL CONOCIMIENTO.</t>
  </si>
  <si>
    <t>https://community.secop.gov.co/Public/Tendering/OpportunityDetail/Index?noticeUID=CO1.NTC.2528948&amp;isFromPublicArea=True&amp;isModal=true&amp;asPopupView=true</t>
  </si>
  <si>
    <t>PA-117- 2022</t>
  </si>
  <si>
    <t>ANA MARIA VILLALBA MARTINEZ</t>
  </si>
  <si>
    <t>BRINDAR ACOMPAÑAMIENTO JURÍDICO A LA OFICINA ASESORA JURÍDICA DEL INSTITUTO DISTRITAL DE PROTECCIÓN Y BIENESTAR ANIMAL EN LA PROYECCIÓN DE ACTOS ADMINISTRATIVOS Y TODAS LAS DEMÁS ACTIVIDADES PROPIAS DE LA OFICINA</t>
  </si>
  <si>
    <t>https://community.secop.gov.co/Public/Tendering/OpportunityDetail/Index?noticeUID=CO1.NTC.2505714&amp;isFromPublicArea=True&amp;isModal=true&amp;asPopupView=true</t>
  </si>
  <si>
    <t>PA-118-2022</t>
  </si>
  <si>
    <t>JULIAN ANDRES BARRIGA ROJAS</t>
  </si>
  <si>
    <t>PRESTAR SERVICIOS PROFESIONALES PARA LA ATENCIÓN  VALORACIÓN  SEGUIMIENTO Y EL MANEJO ANESTÉSICO DE CANINOS Y FELINOS INGRESADOS AL PUNTO FIJO DE ESTERILIZACIÓN DE LA UNIDAD DE CUIDADO ANIMAL DEL DISTRITO CAPITAL</t>
  </si>
  <si>
    <t>https://community.secop.gov.co/Public/Tendering/OpportunityDetail/Index?noticeUID=CO1.NTC.2506960&amp;isFromPublicArea=True&amp;isModal=true&amp;asPopupView=true</t>
  </si>
  <si>
    <t>PA-119-2022</t>
  </si>
  <si>
    <t>ANDRES FELIPE ZAMORA ROMERO</t>
  </si>
  <si>
    <t>PRESTAR SERVICIOS TÉCNICOS PARA APOYAR LA  EJECUCIÓN DE LAS ACTIVIDADES DE LA ESTRATEGIA  CAPTURAR- ESTERILIZAR Y SOLTAR DE ANIMALES ABANDONADOS Y EN HABITABILIDAD EN CALLE EN EL  DISTRITO CAPITAL</t>
  </si>
  <si>
    <t>https://community.secop.gov.co/Public/Tendering/OpportunityDetail/Index?noticeUID=CO1.NTC.2521155&amp;isFromPublicArea=True&amp;isModal=true&amp;asPopupView=true</t>
  </si>
  <si>
    <t>PA-120-2022</t>
  </si>
  <si>
    <t>7550-6 -RH-14-2-PRESTAR SERVICIOS DE APOYO A LA GESTIÓN EN LAS ACTIVIDADES RELACIONADAS CON LA TRANSFERENCIA DE ARCHIVOS Y DEMÁS ACTIVIDADES DE GESTIÓN DOCUMENTAL</t>
  </si>
  <si>
    <t>https://community.secop.gov.co/Public/Tendering/OpportunityDetail/Index?noticeUID=CO1.NTC.2506038&amp;isFromPublicArea=True&amp;isModal=true&amp;asPopupView=true</t>
  </si>
  <si>
    <t>PA-121-2022</t>
  </si>
  <si>
    <t>SANDRA CAROLINA LEAL LEAL</t>
  </si>
  <si>
    <t>PRESTAR LOS SERVICIOS PROFESIONALES EN LA GESTIÓN IMPLEMENTACIÓN DESARROLLO Y SEGUIMIENTO DE LOS PROGRAMAS DE GESTIÓN INTEGRAL  BIENESTAR ANIMAL Y ESCUADRON ANTICRUELDAD EN EL DISTRITO CAPITAL.</t>
  </si>
  <si>
    <t>https://community.secop.gov.co/Public/Tendering/OpportunityDetail/Index?noticeUID=CO1.NTC.2507502&amp;isFromPublicArea=True&amp;isModal=true&amp;asPopupView=true</t>
  </si>
  <si>
    <t>PA-122-2022</t>
  </si>
  <si>
    <t>MARIA CAMILA AGUILLON GARCIA</t>
  </si>
  <si>
    <t>PRESTAR LOS SERVICIOS PROFESIONALES EN EL DESARROLLO Y SEGUIMIENTO DEL PROGRAMA DE ESCUADRON ANTICRUELDAD EN EL DISTRITO CAPITAL</t>
  </si>
  <si>
    <t>https://community.secop.gov.co/Public/Tendering/OpportunityDetail/Index?noticeUID=CO1.NTC.2507092&amp;isFromPublicArea=True&amp;isModal=true&amp;asPopupView=true</t>
  </si>
  <si>
    <t>PA-123-2022</t>
  </si>
  <si>
    <t>LIZETH ANDREA GARCIA MARTINEZ</t>
  </si>
  <si>
    <t>APOYAR EN LOS TRÁMITES ADMINISTRATIVOS QUE SE ADELANTEN EN LA SUBDIRECCIÓN DE ATENCIÓN A LA FAUNA.</t>
  </si>
  <si>
    <t>https://community.secop.gov.co/Public/Tendering/OpportunityDetail/Index?noticeUID=CO1.NTC.2507302&amp;isFromPublicArea=True&amp;isModal=true&amp;asPopupView=true</t>
  </si>
  <si>
    <t>PA-124-2022</t>
  </si>
  <si>
    <t>FRANCIS DENISSE SUAREZ BELTRAN</t>
  </si>
  <si>
    <t>PRESTAR SUS SERVICIOS PROFESIONALES COMO ABOGADO A LA OFICINA ASESORA JURÍDICA DEL INSTITUTO DISTRITAL DE PROTECCIÓN Y BIENESTAR ANIMAL PARA LA INTERPRETACIÓN Y ANÁLISIS DE LOS ASUNTOS DE CARÁCTER NORMATIVO Y LAS DEMÁS ACTIVIDADES PROPIAS DE LA DEPENDENCIA</t>
  </si>
  <si>
    <t>https://community.secop.gov.co/Public/Tendering/OpportunityDetail/Index?noticeUID=CO1.NTC.2506463&amp;isFromPublicArea=True&amp;isModal=true&amp;asPopupView=true</t>
  </si>
  <si>
    <t>PA-125-2022</t>
  </si>
  <si>
    <t>LOREN GUISELL DIAZ JIMENEZ</t>
  </si>
  <si>
    <t>PRESTAR LOS SERVICIOS PROFESIONALES PARA APOYAR Y ACOMPAÑAR LA ESTANDARIZACIÓN DE PROCESOS  ELABORACIÓN  REVISIÓN Y AJUSTE DE DOCUMENTOS Y OTRAS ACTIVIDADES RELACIONADAS CON EL MODELO INTEGRADO DE PLANEACIÓN Y GESTIÓN DEL INSTITUTO DISTRITAL DE PROTECCIÓN Y BIENESTAR ANIMAL</t>
  </si>
  <si>
    <t>https://community.secop.gov.co/Public/Tendering/OpportunityDetail/Index?noticeUID=CO1.NTC.2506852&amp;isFromPublicArea=True&amp;isModal=true&amp;asPopupView=true</t>
  </si>
  <si>
    <t>PA-126-2022</t>
  </si>
  <si>
    <t>DANSSY HERRERA FUENTES</t>
  </si>
  <si>
    <t>7550-6-RH-8-1 APOYAR A LA SUBDIRECCIÓN DE GESTIÓN CORPORATIVA EN LA GESTIÓN Y TRÁMITE DE DIFERENTES PETICIONES  QUEJAS  RECLAMOS Y SUGERENCIAS QUE RECIBE EL IDPYBA</t>
  </si>
  <si>
    <t>https://community.secop.gov.co/Public/Tendering/OpportunityDetail/Index?noticeUID=CO1.NTC.2506787&amp;isFromPublicArea=True&amp;isModal=true&amp;asPopupView=true</t>
  </si>
  <si>
    <t>PA-127-2022</t>
  </si>
  <si>
    <t xml:space="preserve">JOHAN SEBASTIAN CASTILLO BELTRAN </t>
  </si>
  <si>
    <t>BRINDAR ACOMPAÑAMIENTO A LA OFICINA ASESORA JURÍDICA DEL IDPYBA EN LAS DIFERENTES ACTIVIDADES ASISTENCIALES Y ADMINISTRATIVAS PROPIAS DE LA OFICINA</t>
  </si>
  <si>
    <t>https://community.secop.gov.co/Public/Tendering/OpportunityDetail/Index?noticeUID=CO1.NTC.2507608&amp;isFromPublicArea=True&amp;isModal=true&amp;asPopupView=true</t>
  </si>
  <si>
    <t>PA-128-2022</t>
  </si>
  <si>
    <t>CAMILO ALBERTO HIGUERA TRIANA</t>
  </si>
  <si>
    <t>7551-3-RH-5-9-PRESTAR LOS SERVICIOS PROFESIONALES EN LA GESTIÓN  IMPLEMENTACIÓN  DESARROLLO Y SEGUIMIENTO DE LOS PROGRAMAS DE GESTIÓN INTEGRAL BIENESTAR ANIMAL Y ESCUADRON ANTICRUELDAD EN EL DISTRITO CAPITAL.</t>
  </si>
  <si>
    <t>https://community.secop.gov.co/Public/Tendering/OpportunityDetail/Index?noticeUID=CO1.NTC.2507530&amp;isFromPublicArea=True&amp;isModal=true&amp;asPopupView=true</t>
  </si>
  <si>
    <t>PA-129-2022</t>
  </si>
  <si>
    <t>DAVID LEONAROD SUAZA MARTINEZ</t>
  </si>
  <si>
    <t>BRINDAR ACOMPAÑAMIENTO A LA OFICINA ASESORA JURIDICA EN LAS DILIGENCIAS DE ENTREGA Y/O DESALOJO DE INMUEBLES EN LAS QUE SE VEAN INVOLUCRADOS ANIMALES Y SE REQUIERA INTERVENCIÓN DEL INSTITUTO</t>
  </si>
  <si>
    <t>https://community.secop.gov.co/Public/Tendering/OpportunityDetail/Index?noticeUID=CO1.NTC.2507518&amp;isFromPublicArea=True&amp;isModal=true&amp;asPopupView=true</t>
  </si>
  <si>
    <t>PA-130-2022</t>
  </si>
  <si>
    <t xml:space="preserve">JUAN CARLOS PEÑA SUAREZ	</t>
  </si>
  <si>
    <t>PRESTAR SUS SERVICIOS JURÍDICOS COMO ABOGADO A LA OFICINA ASESORA JURÍDICA DEL IDPYBA PARA EJERCER LA REPRESENTACIÓN JUDICIAL Y EXTRAJUDICIAL DE LA ENTIDAD  ASÍ COMO ADELANTAR LAS DIFERENTES ACTUACIONES RELACIONADAS CON EL COBRO PERSUASIVO Y COACTIVO DE LAS ACREENCIAS A FAVOR DEL INSTITUTO</t>
  </si>
  <si>
    <t>https://community.secop.gov.co/Public/Tendering/OpportunityDetail/Index?noticeUID=CO1.NTC.2507177&amp;isFromPublicArea=True&amp;isModal=true&amp;asPopupView=true</t>
  </si>
  <si>
    <t>PA-131-2022</t>
  </si>
  <si>
    <t>ROBINSON VELASCO BELLO</t>
  </si>
  <si>
    <t>PRESTAR SERVICIOS DE APOYO A LA GESTIÓN PARA ADELANTAR LAS LABORES ADMINISTRATIVAS  TECNICAS Y FINANCIERAS QUE SE REQUIERAN EN EL PUNTO FIJO DE ESTERILIZACIÓN DE LA UNIDAD DE CUIDADO ANIMAL</t>
  </si>
  <si>
    <t>https://community.secop.gov.co/Public/Tendering/OpportunityDetail/Index?noticeUID=CO1.NTC.2519504&amp;isFromPublicArea=True&amp;isModal=true&amp;asPopupView=true</t>
  </si>
  <si>
    <t>PA-132-2022</t>
  </si>
  <si>
    <t>GUSTAVO PINILLA VALBUENA</t>
  </si>
  <si>
    <t>REALIZAR LABORES DE CONDUCCIÓN DEL VEHÍCULO ASIGNADO POR EL INSTITUTO DISTRITAL DE PROTECCIÓN Y BIENESTAR ANIMAL PARA LA ATENCIÓN INTEGRAL DE LA FAUNA.</t>
  </si>
  <si>
    <t>https://community.secop.gov.co/Public/Tendering/OpportunityDetail/Index?noticeUID=CO1.NTC.2517530&amp;isFromPublicArea=True&amp;isModal=true&amp;asPopupView=true</t>
  </si>
  <si>
    <t>PA-133-2022</t>
  </si>
  <si>
    <t>RICARDO VELASQUEZ CRISTANCHO</t>
  </si>
  <si>
    <t>REALIZAR LABORES DE CONDUCCIÓN DEL VEHÍCULO ASIGNADO POR EL INSTITUTO DISTRITAL DE PROTECCIÓN Y BIENESTAR ANIMAL PARA LA ATENCIÓN  INTEGRAL DE LA FAUNA.</t>
  </si>
  <si>
    <t>https://community.secop.gov.co/Public/Tendering/OpportunityDetail/Index?noticeUID=CO1.NTC.2518103&amp;isFromPublicArea=True&amp;isModal=true&amp;asPopupView=true</t>
  </si>
  <si>
    <t>PA-134-2022</t>
  </si>
  <si>
    <t>RICHARD OSWALDO CRUZ ARIAS</t>
  </si>
  <si>
    <t>BRINDAR ACOMPAÑAMIENTO TÉCNICO A LA OFICINA ASESORA JURÍDICA DEL IDPYBA EN EL DESARROLLO DE LAS DILIGENCIAS JUDICIALES  ADMINISTRATIVAS Y POLICIVAS DE ENTREGA DE INMUEBLES EN LAS CUALES SE ENCUENTREN INVOLUCRADOS ANIMALES  ASÍ COMO EN LAS ACTIVIDADES ADELANTADAS POR EL CENTRO DE ATENCIÓN JURÍDICA</t>
  </si>
  <si>
    <t>https://community.secop.gov.co/Public/Tendering/OpportunityDetail/Index?noticeUID=CO1.NTC.2518335&amp;isFromPublicArea=True&amp;isModal=true&amp;asPopupView=true</t>
  </si>
  <si>
    <t>PA-135-2022</t>
  </si>
  <si>
    <t>RAFAEL MARTINEZ MOVILLA</t>
  </si>
  <si>
    <t>https://community.secop.gov.co/Public/Tendering/OpportunityDetail/Index?noticeUID=CO1.NTC.2518307&amp;isFromPublicArea=True&amp;isModal=true&amp;asPopupView=true</t>
  </si>
  <si>
    <t>PA-136-2022</t>
  </si>
  <si>
    <t>EVA  LUCIA MONROY CAMARGO</t>
  </si>
  <si>
    <t>APOYAR LAS ACCIONES REQUERIDAS EN LA EJECUCIÓN Y DESARROLLO DE LOS PROGRAMAS DISTRITALES DE HOGARES DE PASO Y ADOPCIONES</t>
  </si>
  <si>
    <t>https://community.secop.gov.co/Public/Tendering/OpportunityDetail/Index?noticeUID=CO1.NTC.2522436&amp;isFromPublicArea=True&amp;isModal=true&amp;asPopupView=true</t>
  </si>
  <si>
    <t>PA-137-2022</t>
  </si>
  <si>
    <t>SANDRA MILENA VARGAS PERILLA</t>
  </si>
  <si>
    <t>7550-6-RH-14-7 APOYAR A LA SUBDIRECCIÓN DE  GESTIÓN CORPORATIVA EN LAS ACTIVIDADES ASISTENCIALES RELACIONADAS CON LA GESTIÓN DOCUMENTAL DE LOS PROCESOS A CARGO DEL IDPYBA</t>
  </si>
  <si>
    <t>https://community.secop.gov.co/Public/Tendering/OpportunityDetail/Index?noticeUID=CO1.NTC.2518154&amp;isFromPublicArea=True&amp;isModal=true&amp;asPopupView=true</t>
  </si>
  <si>
    <t>PA-138-2022</t>
  </si>
  <si>
    <t>JUAN JAMES MONTEALEGRE RODRIGUEZ</t>
  </si>
  <si>
    <t>7550-6 -RH-14-5-APOYAR A LA SUBDIRECCIÓN DE GESTIÓN CORPORATIVA EN LAS ACTIVIDADES ASISTENCIALES RELACIONADAS CON LA GESTIÓN DOCUMENTAL DE LOS PROCESOS A CARGO DEL IDPYBA</t>
  </si>
  <si>
    <t>https://community.secop.gov.co/Public/Tendering/OpportunityDetail/Index?noticeUID=CO1.NTC.2518503&amp;isFromPublicArea=True&amp;isModal=true&amp;asPopupView=true</t>
  </si>
  <si>
    <t>PA-139-2022</t>
  </si>
  <si>
    <t>DARLY TATIANA VARELA PINZON</t>
  </si>
  <si>
    <t>7550-6 -RH-14-10-APOYAR A LA SUBDIRECCIÓN DE GESTIÓN CORPORATIVA EN LAS ACTIVIDADES ASISTENCIALES RELACIONADAS CON LA GESTIÓN DOCUMENTAL DE LOS PROCESOS A CARGO DEL IDPYBA</t>
  </si>
  <si>
    <t>https://community.secop.gov.co/Public/Tendering/OpportunityDetail/Index?noticeUID=CO1.NTC.2543651&amp;isFromPublicArea=True&amp;isModal=true&amp;asPopupView=true</t>
  </si>
  <si>
    <t>PA-140-2022</t>
  </si>
  <si>
    <t>MARIA ALEJANDRA CLAVIJO DAZA</t>
  </si>
  <si>
    <t>PRESTAR LOS SERVICIOS COMO PROFESIONAL EN MEDICINA VETERINARIA  PARA LA EVALUACIÓN Y SEGUIMIENTO DE LOS PROCESOS MISIONALES  DESARROLLADOS AL INTERIOR DEL INSTITUTO DISTRITAL DE PROTECCIÓN Y BIENESTAR ANIMAL</t>
  </si>
  <si>
    <t>7. OFICINA ASESORA DE CONTROL INTERNO</t>
  </si>
  <si>
    <t>https://community.secop.gov.co/Public/Tendering/OpportunityDetail/Index?noticeUID=CO1.NTC.2521417&amp;isFromPublicArea=True&amp;isModal=true&amp;asPopupView=true</t>
  </si>
  <si>
    <t>PA-141-2022</t>
  </si>
  <si>
    <t>BRAYAN STICK VILLALBA MORENO</t>
  </si>
  <si>
    <t>PRESTAR LOS SERVICIOS PROFESIONALES PARA DESARROLLAR LAS ACTIVIDADES PROPIAS DE EVALUACIÓN Y SEGUIMIENTO DE LOS PROCESOS QUE SE DESARROLLAN AL INTERIOR DEL INSTITUTO DISTRITAL DE PROTECCIÓN Y BIENESTAR ANIMAL TENIENDO EN CUENTA LOS ROLES DE CONTROL INTERNO.</t>
  </si>
  <si>
    <t>https://community.secop.gov.co/Public/Tendering/OpportunityDetail/Index?noticeUID=CO1.NTC.2519924&amp;isFromPublicArea=True&amp;isModal=true&amp;asPopupView=true</t>
  </si>
  <si>
    <t>PA-142-2022</t>
  </si>
  <si>
    <t>MARIA FERNANDA MORALES RODRIGUEZ</t>
  </si>
  <si>
    <t>PRESTAR LOS SERVICIOS PROFESIONALES PARA APOYAR LAS ACTIVIDADES PROPIAS DE EVALUACIÓN Y SEGUIMIENTO DE LOS PROCESOS JURÍDICOS Y CONTRACTUALES QUE SE DESARROLLAN AL INTERIOR DEL INSTITUTO DISTRITAL DE PROTECCIÓN Y BIENESTAR ANIMAL  TENIENDO EN CUENTA LOS ROLES DE CONTROL INTERNO</t>
  </si>
  <si>
    <t>https://community.secop.gov.co/Public/Tendering/OpportunityDetail/Index?noticeUID=CO1.NTC.2524678&amp;isFromPublicArea=True&amp;isModal=true&amp;asPopupView=true</t>
  </si>
  <si>
    <t>PA-143-2022</t>
  </si>
  <si>
    <t>NATALY MARIA ANGEL MARTINEZ</t>
  </si>
  <si>
    <t>PRESTAR LOS SERVICIOS TÉCNICOS DE APOYO A CONTROL INTERNO EN EL EJERCICIO DE LAS AUDITORIAS Y SEGUIMIENTO DEL PROCESO DE EVALUACIÓN Y CONTROL DE LA GESTIÓN DEL INSTITUTO DISTRITAL DE PROTECCIÓN Y BIENESTAR ANIMAL</t>
  </si>
  <si>
    <t>https://community.secop.gov.co/Public/Tendering/OpportunityDetail/Index?noticeUID=CO1.NTC.2527036&amp;isFromPublicArea=True&amp;isModal=true&amp;asPopupView=true</t>
  </si>
  <si>
    <t>PA-144-2022</t>
  </si>
  <si>
    <t>EDWIN  REYES VANEGAS</t>
  </si>
  <si>
    <t>https://community.secop.gov.co/Public/Tendering/OpportunityDetail/Index?noticeUID=CO1.NTC.2525043&amp;isFromPublicArea=True&amp;isModal=true&amp;asPopupView=true</t>
  </si>
  <si>
    <t>PA-145-2022</t>
  </si>
  <si>
    <t>ANDREA DEL PILAR ARIAS RAMIREZ</t>
  </si>
  <si>
    <t>PRESTAR LOS SERVICIOS PROFESIONALES PARA ADELANTAR LOS PROCESOS DE CONTRATACION QUE SE DESARROLLEN EN LA SUBDIRECCIÓN DE ATENCIÓN A LA FAUNA</t>
  </si>
  <si>
    <t>https://community.secop.gov.co/Public/Tendering/OpportunityDetail/Index?noticeUID=CO1.NTC.2523675&amp;isFromPublicArea=True&amp;isModal=true&amp;asPopupView=true</t>
  </si>
  <si>
    <t>PA-146-2022</t>
  </si>
  <si>
    <t>NATALIA YURLEY CASTILLO PEREZ</t>
  </si>
  <si>
    <t>https://community.secop.gov.co/Public/Tendering/OpportunityDetail/Index?noticeUID=CO1.NTC.2526366&amp;isFromPublicArea=True&amp;isModal=true&amp;asPopupView=true</t>
  </si>
  <si>
    <t>PA-147-2022</t>
  </si>
  <si>
    <t>MIGUEL ANTONIO YEPES SANTOS</t>
  </si>
  <si>
    <t>7551-2-RH-4-2-REALIZAR LAS ACTIVIDADES RUTINARIAS DE CUIDADO MANEJO Y BIENESTAR DE LOS ANIMALES EN LA UNIDAD DE CUIDADO ANIMAL</t>
  </si>
  <si>
    <t>https://community.secop.gov.co/Public/Tendering/OpportunityDetail/Index?noticeUID=CO1.NTC.2526382&amp;isFromPublicArea=True&amp;isModal=true&amp;asPopupView=true</t>
  </si>
  <si>
    <t>PA-148-2022</t>
  </si>
  <si>
    <t>YAMIR BRAVO</t>
  </si>
  <si>
    <t>https://community.secop.gov.co/Public/Tendering/OpportunityDetail/Index?noticeUID=CO1.NTC.2524884&amp;isFromPublicArea=True&amp;isModal=true&amp;asPopupView=true</t>
  </si>
  <si>
    <t>PA-149-2022</t>
  </si>
  <si>
    <t>GERMAN ANDRES PEREZ PEREZ</t>
  </si>
  <si>
    <t>https://community.secop.gov.co/Public/Tendering/OpportunityDetail/Index?noticeUID=CO1.NTC.2526390&amp;isFromPublicArea=True&amp;isModal=true&amp;asPopupView=true</t>
  </si>
  <si>
    <t>PA-150-2022</t>
  </si>
  <si>
    <t>CAMILA ECHEVERRI RUBIANO</t>
  </si>
  <si>
    <t>https://community.secop.gov.co/Public/Tendering/OpportunityDetail/Index?noticeUID=CO1.NTC.2527002&amp;isFromPublicArea=True&amp;isModal=true&amp;asPopupView=true</t>
  </si>
  <si>
    <t>PA-151-2022</t>
  </si>
  <si>
    <t>LILIANA ANGELICA RAMIREZ ALVAREZ</t>
  </si>
  <si>
    <t>PRESTAR LOS SERVICIOS PROFESIONALES PARA APOYAR LOS PROCESOS PRECONTRACTUALES Y POSCONTRACTUALES DE LA SUBDIRECCIÓN DE ATENCIÓN A LA FAUNA.</t>
  </si>
  <si>
    <t>https://community.secop.gov.co/Public/Tendering/OpportunityDetail/Index?noticeUID=CO1.NTC.2524658&amp;isFromPublicArea=True&amp;isModal=true&amp;asPopupView=true</t>
  </si>
  <si>
    <t>PA-152-2022</t>
  </si>
  <si>
    <t>LUIS ROBERTO BLANCO HERNANDEZ</t>
  </si>
  <si>
    <t>PRESTAR SUS SERVICIOS COMO CONDUCTOR DEL INSTITUTO DISTRITAL DE PROTECCIÓN Y BIENESTAR ANIMAL</t>
  </si>
  <si>
    <t>https://community.secop.gov.co/Public/Tendering/OpportunityDetail/Index?noticeUID=CO1.NTC.2523334&amp;isFromPublicArea=True&amp;isModal=true&amp;asPopupView=true</t>
  </si>
  <si>
    <t>PA-153-2022</t>
  </si>
  <si>
    <t>DIANA MARIA MORA RAMIREZ</t>
  </si>
  <si>
    <t>PRESTAR LOS SERVICIOS PROFESIONALES PARA ACOMPAÑAR A LA OFICINA ASESORA DE PLANEACIÓN DEL INSTITUTO DISTRITAL DE PROTECCION Y BIENESTAR ANIMAL EN LA PRESENTACIÓN DE INFORMES QUE SEAN REQUERIDOS Y OTROS QUE HAGAN PARTE DE LA GESTIÓN DE LA ENTIDAD</t>
  </si>
  <si>
    <t>https://community.secop.gov.co/Public/Tendering/OpportunityDetail/Index?noticeUID=CO1.NTC.2524249&amp;isFromPublicArea=True&amp;isModal=true&amp;asPopupView=true</t>
  </si>
  <si>
    <t>PA-154-2022</t>
  </si>
  <si>
    <t xml:space="preserve">GINA CAROLINA DIAZ HERRERA </t>
  </si>
  <si>
    <t>https://community.secop.gov.co/Public/Tendering/OpportunityDetail/Index?noticeUID=CO1.NTC.2527122&amp;isFromPublicArea=True&amp;isModal=true&amp;asPopupView=true</t>
  </si>
  <si>
    <t>PA-155-2022</t>
  </si>
  <si>
    <t>INGRID FAISULY JASLEIDY JOYA GALVIS</t>
  </si>
  <si>
    <t>https://community.secop.gov.co/Public/Tendering/OpportunityDetail/Index?noticeUID=CO1.NTC.2526799&amp;isFromPublicArea=True&amp;isModal=true&amp;asPopupView=true</t>
  </si>
  <si>
    <t>PA-156-2022</t>
  </si>
  <si>
    <t>WILMER CORREA FIGUEROA</t>
  </si>
  <si>
    <t>https://community.secop.gov.co/Public/Tendering/OpportunityDetail/Index?noticeUID=CO1.NTC.2527138&amp;isFromPublicArea=True&amp;isModal=true&amp;asPopupView=true</t>
  </si>
  <si>
    <t>PA-157-2022</t>
  </si>
  <si>
    <t>ANDRES FELIPE TORRES ROJAS</t>
  </si>
  <si>
    <t>https://community.secop.gov.co/Public/Tendering/OpportunityDetail/Index?noticeUID=CO1.NTC.2527076&amp;isFromPublicArea=True&amp;isModal=true&amp;asPopupView=true</t>
  </si>
  <si>
    <t>PA-158-2022</t>
  </si>
  <si>
    <t>NATALIA CAROLINA VARGAS SANCHEZ</t>
  </si>
  <si>
    <t>https://community.secop.gov.co/Public/Tendering/OpportunityDetail/Index?noticeUID=CO1.NTC.2527087&amp;isFromPublicArea=True&amp;isModal=true&amp;asPopupView=true</t>
  </si>
  <si>
    <t>PA-159-2022</t>
  </si>
  <si>
    <t xml:space="preserve">OSCAR ALBERTO PERDOMO FORERO </t>
  </si>
  <si>
    <t>DAR RESPUESTA A LAS SOLICITUDES DE ATENCIÓN  INFORMACIÓN  DENUNCIAS  URGENCIAS Y EMERGENCIA  PRESENTADAS POR LA CIUDADANÍA EN EL MARCO DE LA PROTECCIÓN Y BIENESTAR ANIMAL</t>
  </si>
  <si>
    <t>https://community.secop.gov.co/Public/Tendering/OpportunityDetail/Index?noticeUID=CO1.NTC.2536245&amp;isFromPublicArea=True&amp;isModal=true&amp;asPopupView=true</t>
  </si>
  <si>
    <t>PA-160-2022</t>
  </si>
  <si>
    <t>LAURA JACQUELINE GONZALEZ MACHUCA</t>
  </si>
  <si>
    <t>https://community.secop.gov.co/Public/Tendering/OpportunityDetail/Index?noticeUID=CO1.NTC.2536602&amp;isFromPublicArea=True&amp;isModal=true&amp;asPopupView=true</t>
  </si>
  <si>
    <t>PA-161-2022</t>
  </si>
  <si>
    <t>EDUWIN ARIZA HURTADO</t>
  </si>
  <si>
    <t>https://community.secop.gov.co/Public/Tendering/OpportunityDetail/Index?noticeUID=CO1.NTC.2536616&amp;isFromPublicArea=True&amp;isModal=true&amp;asPopupView=true</t>
  </si>
  <si>
    <t>PA-162-2022</t>
  </si>
  <si>
    <t>MARYSOL GUEVARA ROMERO</t>
  </si>
  <si>
    <t>https://community.secop.gov.co/Public/Tendering/OpportunityDetail/Index?noticeUID=CO1.NTC.2536372&amp;isFromPublicArea=True&amp;isModal=true&amp;asPopupView=true</t>
  </si>
  <si>
    <t>PA-163-2022</t>
  </si>
  <si>
    <t>AMERICA YADIRA MONGE ROMERO</t>
  </si>
  <si>
    <t>PRESTAR LOS SERVICIOS PROFESIONALES EN LA ACTUALIZACIÓN  PROGRAMACIÓN Y SEGUIMIENTO FÍSICO Y PRESUPUESTAL  DE LOS PROYECTOS DE INVERSIÓN Y DEMAS INSTRUMENTOS DE PLANEACIÓN DE LA SUBDIRECCIÓN DE CULTURA CIUDADANA Y GESTIÓN DEL CONOCIMIENTO.</t>
  </si>
  <si>
    <t>https://community.secop.gov.co/Public/Tendering/OpportunityDetail/Index?noticeUID=CO1.NTC.2575428&amp;isFromPublicArea=True&amp;isModal=true&amp;asPopupView=true</t>
  </si>
  <si>
    <t>PA-164-2022</t>
  </si>
  <si>
    <t>DANIEL ANIBAL MANRIQUE MONJE</t>
  </si>
  <si>
    <t>PRESTAR LOS SERVICIOS PROFESIONALES EL DESARROLLO DE LAS ACTIVIDADES ADMINISTRATIVAS QUE SE REQUIERAN DE LA SUBDIRECCIÓN DE CULTURA CIUDADANA Y GESTIÓN DEL CONOCIMIENTO.</t>
  </si>
  <si>
    <t>https://community.secop.gov.co/Public/Tendering/OpportunityDetail/Index?noticeUID=CO1.NTC.2678000&amp;isFromPublicArea=True&amp;isModal=true&amp;asPopupView=true</t>
  </si>
  <si>
    <t>PA-165-2022</t>
  </si>
  <si>
    <t>KEVIN MORENO CASTILLO</t>
  </si>
  <si>
    <t>https://community.secop.gov.co/Public/Tendering/OpportunityDetail/Index?noticeUID=CO1.NTC.2591463&amp;isFromPublicArea=True&amp;isModal=true&amp;asPopupView=true</t>
  </si>
  <si>
    <t>PA-166-2022</t>
  </si>
  <si>
    <t>CATALINA TENJO LEON</t>
  </si>
  <si>
    <t>PRESTAR LOS SERVICIOS PROFESIONALES EN LA GESTIÓN INSTITUCIONAL E INTERINSTITUCIONAL PARA LA GENERACION DE CONVENIOS  ALIANZAS Y PACTOS  EN EL MARCO DE LOS PROCESOS DE APROPIACIÓN DE LA CULTURA CIUDADANA Y GESTIÓN DEL CONOCIMIENTO  ASÍ COMO DE INVESTIGACIÓN  EN EL MARCO DE LA PROTECCIÓN Y BIENESTAR</t>
  </si>
  <si>
    <t>https://community.secop.gov.co/Public/Tendering/OpportunityDetail/Index?noticeUID=CO1.NTC.2590210&amp;isFromPublicArea=True&amp;isModal=true&amp;asPopupView=true</t>
  </si>
  <si>
    <t>PA-167-2022</t>
  </si>
  <si>
    <t>ANDREA MILLAN HINCAPIE</t>
  </si>
  <si>
    <t>PRESTAR LOS SERVICIOS PROFESIONALES PARA ORIENTAR Y ARTICULAR LA ESTRATEGIA DE SENSIBILIZACIÓN  FORMACIÓN Y EDUCACIÓN DE PROTECCIÓN Y BIENESTAR ANIMAL EN LAS LOCALIDADES DEL DISTRITO CAPITAL</t>
  </si>
  <si>
    <t>https://community.secop.gov.co/Public/Tendering/OpportunityDetail/Index?noticeUID=CO1.NTC.2590631&amp;isFromPublicArea=True&amp;isModal=true&amp;asPopupView=true</t>
  </si>
  <si>
    <t>PA-171-2022</t>
  </si>
  <si>
    <t>NATHALIA COMBARIZA AMORTEGUI</t>
  </si>
  <si>
    <t>PRESTAR LOS SERVICIOS PROFESIONALES PARA ACOMPAÑAR Y DESARROLLAR LAS ACCIONES DE PARTICIPACIÓN  PROTECCIÓN Y BIENESTAR ANIMAL EN LAS DIFERENTES INSTANCIAS DE PARTICIPACIÓN Y EN EL PROGRAMA DE RED DE ALIADOS</t>
  </si>
  <si>
    <t>https://community.secop.gov.co/Public/Tendering/OpportunityDetail/Index?noticeUID=CO1.NTC.2589818&amp;isFromPublicArea=True&amp;isModal=true&amp;asPopupView=true</t>
  </si>
  <si>
    <t>PA-172-2022</t>
  </si>
  <si>
    <t xml:space="preserve">CHRISTIAN CAMILO GORDILLO JOJOA </t>
  </si>
  <si>
    <t>PRESTAR LOS SERVICIOS PROFESIONALES PARA IMPLEMENTAR LAS ACCIONES DE PARTICIPACIÓN  PROTECCIÓN Y BIENESTAR ANIMAL  EN LAS DIFERENTES LOCALIDADES DEL D.C.</t>
  </si>
  <si>
    <t>https://community.secop.gov.co/Public/Tendering/OpportunityDetail/Index?noticeUID=CO1.NTC.2591991&amp;isFromPublicArea=True&amp;isModal=true&amp;asPopupView=true</t>
  </si>
  <si>
    <t>PA-173-2022</t>
  </si>
  <si>
    <t>PEDRO PABLO CERQUERA GOMEZ</t>
  </si>
  <si>
    <t>PRESTAR LOS SERVICIOS PROFESIONALES PARA EL  DESARROLLO Y SEGUIMIENTO DEL PROGRAMA  NUTRICIONAL DE ANIMALES BAJO CUSTODIA DEL IDPYBA  EN EL DISTRITO CAPITAL</t>
  </si>
  <si>
    <t>https://community.secop.gov.co/Public/Tendering/OpportunityDetail/Index?noticeUID=CO1.NTC.2524158&amp;isFromPublicArea=True&amp;isModal=true&amp;asPopupView=true</t>
  </si>
  <si>
    <t>PA-174-2022</t>
  </si>
  <si>
    <t>YERALDIN AMPARO TENJO INFANTE</t>
  </si>
  <si>
    <t>PRESTAR LOS SERVICIOS PROFESIONALES PARA EL DISEÑO GRÁFICO Y DESARROLLO DE ESTRATEGIAS DE PARTICIPACIÓN Y COMUNIDAD</t>
  </si>
  <si>
    <t>https://community.secop.gov.co/Public/Tendering/OpportunityDetail/Index?noticeUID=CO1.NTC.2528551&amp;isFromPublicArea=True&amp;isModal=true&amp;asPopupView=true</t>
  </si>
  <si>
    <t>PA-175- 2022</t>
  </si>
  <si>
    <t>MYRIAM JOSEFINA LARA BAQUERO</t>
  </si>
  <si>
    <t>PRESTAR SUS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t>
  </si>
  <si>
    <t>https://community.secop.gov.co/Public/Tendering/OpportunityDetail/Index?noticeUID=CO1.NTC.2531788&amp;isFromPublicArea=True&amp;isModal=true&amp;asPopupView=true</t>
  </si>
  <si>
    <t>PA-176- 2022</t>
  </si>
  <si>
    <t>MARIA VANESA MONOTOYA CASTILLO</t>
  </si>
  <si>
    <t>BRINDAR ACOMPAÑAMIENTO TÉCNICO A LA OFICINA ASESORA JURÍDICA DEL IDPYBA EN EL DESARROLLO DE LAS DILIGENCIAS JUDICIALES  ADMINISTRATIVAS Y POLICIVAS DE ENTREGA DE INMUEBLES EN LAS CUALES SE ENCUENTREN INVOLUCRADOS ANIMALES  ASÍ COMO EN LAS DEMÁS ACTIVIDADES PROPIAS DE LA OFICINA</t>
  </si>
  <si>
    <t>https://community.secop.gov.co/Public/Tendering/OpportunityDetail/Index?noticeUID=CO1.NTC.2532682&amp;isFromPublicArea=True&amp;isModal=true&amp;asPopupView=true</t>
  </si>
  <si>
    <t>PA-177-2022</t>
  </si>
  <si>
    <t>LUISA FERNANDA VALENCIA ACEVEDO</t>
  </si>
  <si>
    <t>APOYAR A LA SUBDIRECCIÓN DE GESTIÓN CORPORATIVA EN LA ORIENTACIÓN A LA CIUDADANÍA FRENTE A LOS DIFERENTES TRÁMITES Y SERVICIOS INSTITUCIONALES EN LOS PUNTOS DE ATENCIÓN ESTABLECIDOS POR EL IDPYBA.</t>
  </si>
  <si>
    <t>https://community.secop.gov.co/Public/Tendering/OpportunityDetail/Index?noticeUID=CO1.NTC.2530528&amp;isFromPublicArea=True&amp;isModal=true&amp;asPopupView=true</t>
  </si>
  <si>
    <t>PA-178-2022</t>
  </si>
  <si>
    <t>MONICA LIZETH GARZON RAMIREZ</t>
  </si>
  <si>
    <t>7550-7-RH-12-3-PRESTAR LOS SERVICIOS PROFESIONALES PARA LA SUBDIRECCIÓN DE GESTIÓN CORPORATIVA EN EL SOPORTE TÉCNICO DE SOFTWARE Y HARDWARE Y EL DESARROLLO DE ACCIONES DE MEJORA EN EL MARCO DEL PLAN ESTRATÉGICO DE TECNOLOGÍAS DE LA INFORMACIÓN GESTIONANDO Y EVALUANDO LAS ACCIONES DENTRO DE LA INFRAE</t>
  </si>
  <si>
    <t>https://community.secop.gov.co/Public/Tendering/OpportunityDetail/Index?noticeUID=CO1.NTC.2523732&amp;isFromPublicArea=True&amp;isModal=true&amp;asPopupView=true</t>
  </si>
  <si>
    <t>PA-179-2022</t>
  </si>
  <si>
    <t>JAIME EDUADO CARMONA VALENCIA</t>
  </si>
  <si>
    <t>PRESTAR LOS SERVICIOS PROFESIONALES PARA LA ARTICULACIÓN INTERINSTITUCIONAL CON LAS ENTIDADES DISTRITALES  COMUNIDAD Y DIFERENTES ACTORES PARA ATENDER LO RELACIONADO CON PRESUPUESTOS PARTICIPATIVOS Y CAUSAS CIUDADANAS RELACIONADAS CON EL INSTITUTO DISTRITAL DE PROTECCIÓN Y BIENESTAR ANIMAL</t>
  </si>
  <si>
    <t>https://community.secop.gov.co/Public/Tendering/OpportunityDetail/Index?noticeUID=CO1.NTC.2524666&amp;isFromPublicArea=True&amp;isModal=true&amp;asPopupView=true</t>
  </si>
  <si>
    <t>PA-180-2022</t>
  </si>
  <si>
    <t>VALENTINA CULMA TOVAR</t>
  </si>
  <si>
    <t>APOYAR A LA SUBDIRECCIÓN DE GESTIÓN CORPORATIVA EN LA GESTIÓN DE LAS ACTIVIDADES PROPIAS DE LA FUNCIÓN ARCHIVÍSTICA Y MANEJO OPERATIVO DEL INVENTARIO DEL IDPYBA</t>
  </si>
  <si>
    <t>https://community.secop.gov.co/Public/Tendering/OpportunityDetail/Index?noticeUID=CO1.NTC.2529493&amp;isFromPublicArea=True&amp;isModal=true&amp;asPopupView=true</t>
  </si>
  <si>
    <t>PA-181- 2022</t>
  </si>
  <si>
    <t>CAROLAY YULISETH VALDERRAMA CODINA</t>
  </si>
  <si>
    <t>BRINDAR ACOMPAÑAMIENTO A LA OFICINA ASESORA JURÍDICA EN LAS DILIGENCIAS DE ENTREGA Y/O DESALOJO DE INMUEBLES EN LAS QUE SE VEAN INVOLUCRADOS ANIMALES Y SE REQUIERA LA INTERVENCIÓN DEL INSTITUTO.</t>
  </si>
  <si>
    <t>https://community.secop.gov.co/Public/Tendering/OpportunityDetail/Index?noticeUID=CO1.NTC.2534459&amp;isFromPublicArea=True&amp;isModal=true&amp;asPopupView=true</t>
  </si>
  <si>
    <t>PA-182-2022</t>
  </si>
  <si>
    <t>WILMER ALBERTO PEÑUELA MOLINA</t>
  </si>
  <si>
    <t>APOYAR A LA SUBDIRECCIÓN DE GESTIÓN CORPORATIVA EN LA GESTIÓN DE ACTIVIDADES LOGÍSTICAS DE TRANSPORTE Y DE SEGUIMIENTO A LOS SERVICIOS PÚBLICOS DEL IDPYBA</t>
  </si>
  <si>
    <t>https://community.secop.gov.co/Public/Tendering/OpportunityDetail/Index?noticeUID=CO1.NTC.2531786&amp;isFromPublicArea=True&amp;isModal=true&amp;asPopupView=true</t>
  </si>
  <si>
    <t>PA-183-2022</t>
  </si>
  <si>
    <t>HUGO FERNANDO ZURITA VANEGAS</t>
  </si>
  <si>
    <t>PRESTAR SERVICIOS PROFESIONALES PARA ORIENTAR  IMPLEMENTAR Y HACER SEGUIMIENTO A LOS PROCEDIMIENTOS QUIRÚRGICOS DE ESTERILIZACIÓN CANINA Y FELINA EN EL PUNTO FIJO DE LA UNIDAD DE CUIDADO ANIMAL DEL DISTRITO CAPITAL</t>
  </si>
  <si>
    <t>https://community.secop.gov.co/Public/Tendering/OpportunityDetail/Index?noticeUID=CO1.NTC.2535190&amp;isFromPublicArea=True&amp;isModal=true&amp;asPopupView=true</t>
  </si>
  <si>
    <t>PA-184-2022</t>
  </si>
  <si>
    <t>PAULA ANDREA GUERRERO NIETO</t>
  </si>
  <si>
    <t>PRESTAR LOS SERVICIOS PROFESIONALES EN LA GESTIÓN  IMPLEMENTACIÓN  DESARROLLO Y SEGUIMIENTO DE LOS PROGRAMAS DE GESTIÓN INTEGRAL  BIENESTAR ANIMAL Y CUSTODIA EN EL DISTRITO CAPITAL</t>
  </si>
  <si>
    <t>https://community.secop.gov.co/Public/Tendering/OpportunityDetail/Index?noticeUID=CO1.NTC.2616324&amp;isFromPublicArea=True&amp;isModal=true&amp;asPopupView=true</t>
  </si>
  <si>
    <t>PA-185-2022</t>
  </si>
  <si>
    <t>PEDRO PINEDA GERENA</t>
  </si>
  <si>
    <t>https://community.secop.gov.co/Public/Tendering/OpportunityDetail/Index?noticeUID=CO1.NTC.2533986&amp;isFromPublicArea=True&amp;isModal=true&amp;asPopupView=true</t>
  </si>
  <si>
    <t>PA-186-2022</t>
  </si>
  <si>
    <t>CARLOS MARIO CORTES PAY</t>
  </si>
  <si>
    <t>https://community.secop.gov.co/Public/Tendering/OpportunityDetail/Index?noticeUID=CO1.NTC.2533448&amp;isFromPublicArea=True&amp;isModal=true&amp;asPopupView=true</t>
  </si>
  <si>
    <t>PA-187-2022</t>
  </si>
  <si>
    <t>JUDDY MARITHZA CASTAÑEDA CASTAÑEDA</t>
  </si>
  <si>
    <t>PRESTAR SERVICIOS PROFESIONALES ESPECIALIZADOS PARA ORIENTAR Y ARTICULAR LAS ACTIVIDADES INHERENTES A LA GESTIÓN  SEGUIMIENTO JURÍDICO Y ADMINISTRATIVO QUE SE REQUIERAN EN EL MARCO DEL DESARROLLO DE LOS PROGRAMAS DE LA SUBDIRECCIÓN DE ATENCIÓN A LA FAUNA.</t>
  </si>
  <si>
    <t>https://community.secop.gov.co/Public/Tendering/OpportunityDetail/Index?noticeUID=CO1.NTC.2538914&amp;isFromPublicArea=True&amp;isModal=true&amp;asPopupView=true</t>
  </si>
  <si>
    <t>PA-188-2022</t>
  </si>
  <si>
    <t>VALDOMIRO LAICECA GUARACA</t>
  </si>
  <si>
    <t>PRESTAR LOS SERVICIOS PROFESIONALES ESPECIALIZADOS PARA ORIENTAR Y ARTICULAR TÉCNICAMENTE LAS ACTIVIDADES DE GESTIÓN Y SEGUIMIENTO QUE SEAN REQUERIDAS PARA LA CORRECTA EJECUCIÓN DE LOS PROGRAMAS DE LA SUBDIRECCIÓN DE ATENCIÓN A LA FAUNA</t>
  </si>
  <si>
    <t>https://community.secop.gov.co/Public/Tendering/OpportunityDetail/Index?noticeUID=CO1.NTC.2539311&amp;isFromPublicArea=True&amp;isModal=true&amp;asPopupView=true</t>
  </si>
  <si>
    <t>PA-189-2022</t>
  </si>
  <si>
    <t>ERIKA LIZETTE RODRIGUEZ CAMACHO</t>
  </si>
  <si>
    <t>PRESTAR LOS SERVICIOS PROFESIONALES EN EL  DESARROLLO Y SEGUIMIENTO DEL PROGRAMA DE  ESCUADRON ANTICRUELDAD EN EL DISTRITO CAPITAL.</t>
  </si>
  <si>
    <t>https://community.secop.gov.co/Public/Tendering/OpportunityDetail/Index?noticeUID=CO1.NTC.2542010&amp;isFromPublicArea=True&amp;isModal=true&amp;asPopupView=true</t>
  </si>
  <si>
    <t>PA-190-2022</t>
  </si>
  <si>
    <t>JULIAN ALEJANDRO CHIRIVI PINZON</t>
  </si>
  <si>
    <t>APOYAR EN LOS TRÁMITES ADMINISTRATIVOS QUE SE ADELANTEN EN LA SUBDIRECCIÓN DE ATENCIÓN A LA  FAUNA</t>
  </si>
  <si>
    <t>https://community.secop.gov.co/Public/Tendering/OpportunityDetail/Index?noticeUID=CO1.NTC.2545476&amp;isFromPublicArea=True&amp;isModal=true&amp;asPopupView=true</t>
  </si>
  <si>
    <t>PA-192-2022</t>
  </si>
  <si>
    <t>MARIA FERNANDA LOPEZ MORENO</t>
  </si>
  <si>
    <t>REALIZAR LAS ACTIVIDADES RUTINARIAS DE CUIDADO   MANEJO  BIENESTAR Y EMBELLECIMIENTO DE LOS  ANIMALES ALBERGADOS EN LA UNIDAD DE CUIDADO  ANIMAL.</t>
  </si>
  <si>
    <t>https://community.secop.gov.co/Public/Tendering/OpportunityDetail/Index?noticeUID=CO1.NTC.2543468&amp;isFromPublicArea=True&amp;isModal=true&amp;asPopupView=true</t>
  </si>
  <si>
    <t>PA-193-2022</t>
  </si>
  <si>
    <t>OSCAR ALEXANDER JIMENEZ MANTHA</t>
  </si>
  <si>
    <t>PRESTAR LOS SERVICIOS PROFESIONALES PARA ORIENTAR EL DESARROLLO Y SEGUIMIENTO DE LAS ACCIONES DEL ESCUADRÓN ANTICRUELDAD.</t>
  </si>
  <si>
    <t>https://community.secop.gov.co/Public/Tendering/OpportunityDetail/Index?noticeUID=CO1.NTC.2545970&amp;isFromPublicArea=True&amp;isModal=true&amp;asPopupView=true</t>
  </si>
  <si>
    <t>PA-194-2022</t>
  </si>
  <si>
    <t>ELIAN DAVID LOPEZ HERNANDEZ</t>
  </si>
  <si>
    <t>PRESTAR LOS SERVICIOS DE APOYO LOGISTICO Y ADMINISTRATIVO PARA LA ASISTENCIA A LAS DILIGENCIAS JUDICIALES DE ENTREGA DE INMUEBLES A LAS QUE SEA CONVOCADO EL INSTITUTO DISTRITAL DE PROTECCION Y BIENESTAR ANIMAL POR LAS DIFERENTES AUTORIDADES COMPETENTES.ESPECIFICACIONES TÉCNICAS</t>
  </si>
  <si>
    <t>https://community.secop.gov.co/Public/Tendering/OpportunityDetail/Index?noticeUID=CO1.NTC.2542017&amp;isFromPublicArea=True&amp;isModal=true&amp;asPopupView=true</t>
  </si>
  <si>
    <t>PA-195-2022</t>
  </si>
  <si>
    <t>ANDREA CAROLINA JIMENEZ HERRERA</t>
  </si>
  <si>
    <t>PRESTAR LOS SERVICIOS PROFESIONALES PARA INTERPONER LAS DENUNCIAS PENALES QUE CONOZCA EL INSTITUTO DISTRITAL DE PROTECCIÓN Y BIENESTAR ANIMAL QUE SE PRESENTEN ANTE LA FISCALIA GENERAL DE LA NACIÓN EN CONTRA DE LAS PERSONAS QUE INCURRAN EN EL PRESUNTO DELITO DE MALTRATO ANIMAL  COORDINANDO LAS ACCION</t>
  </si>
  <si>
    <t>https://community.secop.gov.co/Public/Tendering/OpportunityDetail/Index?noticeUID=CO1.NTC.2541970&amp;isFromPublicArea=True&amp;isModal=true&amp;asPopupView=true</t>
  </si>
  <si>
    <t>PA-196-2022</t>
  </si>
  <si>
    <t>HEIDY YOLANI ROJAS DUQUE</t>
  </si>
  <si>
    <t>PRESTAR LOS SERVICIOS PROFESIONALES PARA LLEVAR A CABO LAS GESTIONES DE ORDEN JURÍDICO  ADMINISTRATIVO Y JUDICIAL RELACIONADAS CON LA DEFENSA JUDICIAL DEL INSTITUTO DISTRITAL DE PROTECCIÓN Y BIENESTAR ANIMAL  Y BRINDAR APOYO A LAS ACTIVIDADES ADELANTADAS POR EL CENTRO DE ATENCION JURIDICA  EN EL MAR</t>
  </si>
  <si>
    <t>https://community.secop.gov.co/Public/Tendering/OpportunityDetail/Index?noticeUID=CO1.NTC.2544432&amp;isFromPublicArea=True&amp;isModal=true&amp;asPopupView=true</t>
  </si>
  <si>
    <t>PA-197-2022</t>
  </si>
  <si>
    <t>JUAN CARLOS PULIDO REATIGA</t>
  </si>
  <si>
    <t>https://community.secop.gov.co/Public/Tendering/OpportunityDetail/Index?noticeUID=CO1.NTC.2541587&amp;isFromPublicArea=True&amp;isModal=true&amp;asPopupView=true</t>
  </si>
  <si>
    <t>PA-198-2022</t>
  </si>
  <si>
    <t>DIANA CAROLINA GARAVITO PUENTES</t>
  </si>
  <si>
    <t>REALIZAR EL APOYO A LA ADMINISTRACION DE LA UNIDAD DE CUIDADO ANIMAL A CARGO DEL INSTITUTO DISTRITAL DE PROTECCION Y BIENESTAR ANIMAL</t>
  </si>
  <si>
    <t>https://community.secop.gov.co/Public/Tendering/OpportunityDetail/Index?noticeUID=CO1.NTC.2546113&amp;isFromPublicArea=True&amp;isModal=true&amp;asPopupView=true</t>
  </si>
  <si>
    <t>PA-199-2022</t>
  </si>
  <si>
    <t>ANGELICA MARIA ROJAS PRADA</t>
  </si>
  <si>
    <t>PRESTAR LOS SERVICIOS PROFESIONALES ESPECIALIZADOS PARA ORIENTAR Y ARTICULAR TÉCNICAMENTE LAS ACTIVIDADES DE GESTIÓN Y SEGUIMIENTO DE LOS PROGRAMAS DE LA SUBDIRECCIÓN DE ATENCIÓN A LA FAUNA.</t>
  </si>
  <si>
    <t>https://community.secop.gov.co/Public/Tendering/OpportunityDetail/Index?noticeUID=CO1.NTC.2551800&amp;isFromPublicArea=True&amp;isModal=true&amp;asPopupView=true</t>
  </si>
  <si>
    <t>PA-200-2022</t>
  </si>
  <si>
    <t>CATALINA MARIA VELASQUEZ PEÑAS</t>
  </si>
  <si>
    <t>PRESTAR LOS SERVICIOS PROFESIONALES PARA REALIZAR EL ACOMPAÑAMIENTO ADMINISTRATIVO A LOS PROCESOS PRECONTRACTUALES Y POSTCONTRACTUALES DE LA SUBDIRECCION DE ATENCION A LA FAUNA</t>
  </si>
  <si>
    <t>https://community.secop.gov.co/Public/Tendering/OpportunityDetail/Index?noticeUID=CO1.NTC.2546906&amp;isFromPublicArea=True&amp;isModal=true&amp;asPopupView=true</t>
  </si>
  <si>
    <t>PA-201-2022</t>
  </si>
  <si>
    <t>OSCAR JAVIER BUITRAGO ESPINDOLA</t>
  </si>
  <si>
    <t>https://community.secop.gov.co/Public/Tendering/OpportunityDetail/Index?noticeUID=CO1.NTC.2549052&amp;isFromPublicArea=True&amp;isModal=true&amp;asPopupView=true</t>
  </si>
  <si>
    <t>PA-202-2022</t>
  </si>
  <si>
    <t>CLEDIA MARISOL SOTO VASALLO</t>
  </si>
  <si>
    <t>https://community.secop.gov.co/Public/Tendering/OpportunityDetail/Index?noticeUID=CO1.NTC.2549182&amp;isFromPublicArea=True&amp;isModal=true&amp;asPopupView=true</t>
  </si>
  <si>
    <t>PA-203-2022</t>
  </si>
  <si>
    <t>JENNYFER LORENA MEDINA VALBUENA</t>
  </si>
  <si>
    <t>PRESTAR LOS SERVICIOS PROFESIONALES EN EL  DESARROLLO Y SEGUIMIENTO DEL PROGRAMA DE  ESCUADRON ANTICRUELDAD EN EL DISTRITO CAPITAL</t>
  </si>
  <si>
    <t>https://community.secop.gov.co/Public/Tendering/OpportunityDetail/Index?noticeUID=CO1.NTC.2548533&amp;isFromPublicArea=True&amp;isModal=true&amp;asPopupView=true</t>
  </si>
  <si>
    <t>PA-204-2022</t>
  </si>
  <si>
    <t>JONNY MANUEL SAAVEDRA MOJICA</t>
  </si>
  <si>
    <t>https://community.secop.gov.co/Public/Tendering/OpportunityDetail/Index?noticeUID=CO1.NTC.2548901&amp;isFromPublicArea=True&amp;isModal=true&amp;asPopupView=true</t>
  </si>
  <si>
    <t>PA-205-2022</t>
  </si>
  <si>
    <t>OSWALDO BORBON MENDEZ</t>
  </si>
  <si>
    <t>PRESTAR LOS SERVICIOS PROFESIONALES PARA LAS ACTIVIDADES JURÍDICAS RELACIONADAS CON LA GESTIÓN DE LOS RECURSOS FÍSICOS Y LA DEMÁS FUNCIONES DE LA SUBDIRECCIÓN DE LA GESTIÓN CORPORATIVA.</t>
  </si>
  <si>
    <t>https://community.secop.gov.co/Public/Tendering/OpportunityDetail/Index?noticeUID=CO1.NTC.2552994&amp;isFromPublicArea=True&amp;isModal=true&amp;asPopupView=true</t>
  </si>
  <si>
    <t>PA-206-2022</t>
  </si>
  <si>
    <t>SINDY JOHANA BARBARAN GUISAO</t>
  </si>
  <si>
    <t>https://community.secop.gov.co/Public/Tendering/OpportunityDetail/Index?noticeUID=CO1.NTC.2553481&amp;isFromPublicArea=True&amp;isModal=true&amp;asPopupView=true</t>
  </si>
  <si>
    <t>PA-207-2022</t>
  </si>
  <si>
    <t>JUAN CAMILO PANQUEBA LOPEZ</t>
  </si>
  <si>
    <t>ORIENTAR Y HACER SEGUIMIENTO TÉCNICO A LOS PROGRAMAS DE ATENCIÓN INTEGRAL DE LA FAUNA EN LA UNIDAD DE CUIDADO ANIMAL DEL INSTITUTO DISTRITAL DE PROTECCIÓN Y BIENESTAR ANIMAL</t>
  </si>
  <si>
    <t>https://community.secop.gov.co/Public/Tendering/OpportunityDetail/Index?noticeUID=CO1.NTC.2560990&amp;isFromPublicArea=True&amp;isModal=true&amp;asPopupView=true</t>
  </si>
  <si>
    <t>PA-208-2022</t>
  </si>
  <si>
    <t>CINDY TATIANA BARRERA NIETO</t>
  </si>
  <si>
    <t>PRESTAR SUS SERVICIOS PROFESIONALES PARA ORIENTAR EL DESARROLLO DEL PROGRAMA DE ADOPCIONES Y HOGARES DE PASO DE CANINOS Y FELINOS EN EL INSTITUTO DISTRITAL DE PROTECCIÓN Y BIENESTAR ANIMAL</t>
  </si>
  <si>
    <t>https://community.secop.gov.co/Public/Tendering/OpportunityDetail/Index?noticeUID=CO1.NTC.2562657&amp;isFromPublicArea=True&amp;isModal=true&amp;asPopupView=true</t>
  </si>
  <si>
    <t>PA-209-2022</t>
  </si>
  <si>
    <t>INGRID JOHANNA PARADA MENDOZA</t>
  </si>
  <si>
    <t>7550-2-RH-2-9-PRESTAR LOS SERVICIOS DE APOYO PARA LA ARTICULACIÓN CON MEDIOS MASIVOS DE COMUNICACIÓN  MEDIOS COMUNITARIOS Y GESTIÓN DE CONTENIDO MEDIÁTICO</t>
  </si>
  <si>
    <t>https://community.secop.gov.co/Public/Tendering/OpportunityDetail/Index?noticeUID=CO1.NTC.2558462&amp;isFromPublicArea=True&amp;isModal=true&amp;asPopupView=true</t>
  </si>
  <si>
    <t>PA-210-2022</t>
  </si>
  <si>
    <t>ERIKA VANESSA LEON SILVA</t>
  </si>
  <si>
    <t>7551-2-RH-4-21-REALIZAR LAS ACTIVIDADES RUTINARIAS DE CUIDADO MANEJO Y BIENESTAR DE LOS ANIMALES EN LA UNIDAD DE CUIDADO ANIMAL</t>
  </si>
  <si>
    <t>https://community.secop.gov.co/Public/Tendering/OpportunityDetail/Index?noticeUID=CO1.NTC.2557005&amp;isFromPublicArea=True&amp;isModal=true&amp;asPopupView=true</t>
  </si>
  <si>
    <t>PA-211-2022</t>
  </si>
  <si>
    <t>FABIAN CAMILO HOYOS RODRIGUEZ</t>
  </si>
  <si>
    <t>PRESTAR LOS SERVICIOS PROFESIONALES PARA LA SUBDIRECCIÓN CORPORATIVA EN LA IMPLEMENTACIÓN DEL PLAN ESTRATÉGICO DE TECNOLOGÍAS DE LA INFORMACIÓN Y SU PLATAFORMA TECNOLÓGICA</t>
  </si>
  <si>
    <t>https://community.secop.gov.co/Public/Tendering/OpportunityDetail/Index?noticeUID=CO1.NTC.2556976&amp;isFromPublicArea=True&amp;isModal=true&amp;asPopupView=true</t>
  </si>
  <si>
    <t>PA-212-2022</t>
  </si>
  <si>
    <t>YUDY MARCELA ROMERO BELTRAN</t>
  </si>
  <si>
    <t>https://community.secop.gov.co/Public/Tendering/OpportunityDetail/Index?noticeUID=CO1.NTC.2566424&amp;isFromPublicArea=True&amp;isModal=true&amp;asPopupView=true</t>
  </si>
  <si>
    <t>PA-213-2022</t>
  </si>
  <si>
    <t>JENNY ALEJANDRA PADILLA CASTILLO</t>
  </si>
  <si>
    <t>https://community.secop.gov.co/Public/Tendering/OpportunityDetail/Index?noticeUID=CO1.NTC.2566671&amp;isFromPublicArea=True&amp;isModal=true&amp;asPopupView=true</t>
  </si>
  <si>
    <t>PA-214-2022</t>
  </si>
  <si>
    <t>ANA MARIA RIOS MEDINA</t>
  </si>
  <si>
    <t>https://community.secop.gov.co/Public/Tendering/OpportunityDetail/Index?noticeUID=CO1.NTC.2566846&amp;isFromPublicArea=True&amp;isModal=true&amp;asPopupView=true</t>
  </si>
  <si>
    <t>PA-215-2022</t>
  </si>
  <si>
    <t>LAURA ISABEL SILVA ALGARRA</t>
  </si>
  <si>
    <t>https://community.secop.gov.co/Public/Tendering/OpportunityDetail/Index?noticeUID=CO1.NTC.2567138&amp;isFromPublicArea=True&amp;isModal=true&amp;asPopupView=true</t>
  </si>
  <si>
    <t>PA-216-2022</t>
  </si>
  <si>
    <t>TATIANA ALEXANDRA FRANCO HERRERA</t>
  </si>
  <si>
    <t>PRESTAR APOYO LOGISTICO Y OPERATIVO EN LAS ACTIVIDADES DE LA ESTRATEGIA CAPTURAR-ESTERILIZAR Y SOLTAR DE ANIMALES ABANDONADOS Y EN HABITABILIDAD DE CALLE EN EL DISTRITO CAPITAL.</t>
  </si>
  <si>
    <t>https://community.secop.gov.co/Public/Tendering/OpportunityDetail/Index?noticeUID=CO1.NTC.2559820&amp;isFromPublicArea=True&amp;isModal=true&amp;asPopupView=true</t>
  </si>
  <si>
    <t>PA-217-2022</t>
  </si>
  <si>
    <t>GIOVANNY ELICET RODRIGUEZ GARCIA</t>
  </si>
  <si>
    <t>https://community.secop.gov.co/Public/Tendering/OpportunityDetail/Index?noticeUID=CO1.NTC.2560069&amp;isFromPublicArea=True&amp;isModal=true&amp;asPopupView=true</t>
  </si>
  <si>
    <t>PA-218-2022</t>
  </si>
  <si>
    <t>FABIO NICOLAS RAMIREZ SANCHEZ</t>
  </si>
  <si>
    <t>7551-4-RH-16-9-PRESTAR APOYO LOGISTICO Y OPERATIVO EN LAS ACTIVIDADES DE LA ESTRATEGIA CAPTURAR-ESTERILIZAR Y SOLTAR DE ANIMALES ABANDONADOS Y EN HABITABILIDAD DE CALLE EN EL DISTRITO CAPITAL</t>
  </si>
  <si>
    <t>https://community.secop.gov.co/Public/Tendering/OpportunityDetail/Index?noticeUID=CO1.NTC.2561504&amp;isFromPublicArea=True&amp;isModal=true&amp;asPopupView=true</t>
  </si>
  <si>
    <t>PA-219-2022</t>
  </si>
  <si>
    <t>NATALIA LOZANO OSPINA</t>
  </si>
  <si>
    <t>PRESTAR LOS SERVICIOS PROFESIONALES PARA LA ATENCIÓN INTEGRAL DE LOS ANIMALES CUSTODIADOS POR EL INSTITUTO DISTRITAL DE PROTECCIÓN Y BIENESTAR ANIMAL</t>
  </si>
  <si>
    <t>https://community.secop.gov.co/Public/Tendering/OpportunityDetail/Index?noticeUID=CO1.NTC.2560626&amp;isFromPublicArea=True&amp;isModal=true&amp;asPopupView=true</t>
  </si>
  <si>
    <t>PA-220-2022</t>
  </si>
  <si>
    <t>OCTAVIO ALBERTO CARDENAS VILLAMIL</t>
  </si>
  <si>
    <t>PRESTAR LOS SERVICIOS PROFESIONALES PARA ORIENTAR LA ATENCIÓN INTEGRAL Y CUSTODIA DE LOS ANIMALES  EN EL DISTRITO CAPITAL</t>
  </si>
  <si>
    <t>https://community.secop.gov.co/Public/Tendering/OpportunityDetail/Index?noticeUID=CO1.NTC.2566900&amp;isFromPublicArea=True&amp;isModal=true&amp;asPopupView=true</t>
  </si>
  <si>
    <t>PA-221-2022</t>
  </si>
  <si>
    <t>NOHELIA FERNANDA MORENO HERNANDEZ</t>
  </si>
  <si>
    <t>https://community.secop.gov.co/Public/Tendering/OpportunityDetail/Index?noticeUID=CO1.NTC.2578725&amp;isFromPublicArea=True&amp;isModal=true&amp;asPopupView=true</t>
  </si>
  <si>
    <t>PA-222-2022</t>
  </si>
  <si>
    <t>ANGIE LORENA DURAN LOPEZ</t>
  </si>
  <si>
    <t>PRESTAR LOS SERVICIOS PROFESIONALES EN LA GESTIÓN DE LOS PROGRAMAS DE ATENCIÓN INTEGRAL   BIENESTAR ANIMAL EN EL DISTRITO CAPITAL</t>
  </si>
  <si>
    <t>https://community.secop.gov.co/Public/Tendering/OpportunityDetail/Index?noticeUID=CO1.NTC.2567804&amp;isFromPublicArea=True&amp;isModal=true&amp;asPopupView=true</t>
  </si>
  <si>
    <t>PA-223-2022</t>
  </si>
  <si>
    <t>MICHAEL ALEXANDER BARON MORENO</t>
  </si>
  <si>
    <t>https://community.secop.gov.co/Public/Tendering/OpportunityDetail/Index?noticeUID=CO1.NTC.2567389&amp;isFromPublicArea=True&amp;isModal=true&amp;asPopupView=true</t>
  </si>
  <si>
    <t>PA-224-2022</t>
  </si>
  <si>
    <t>LUISA FERNANDA QUINTERO LOPEZ</t>
  </si>
  <si>
    <t>https://community.secop.gov.co/Public/Tendering/OpportunityDetail/Index?noticeUID=CO1.NTC.2576797&amp;isFromPublicArea=True&amp;isModal=true&amp;asPopupView=true</t>
  </si>
  <si>
    <t>PA-225-2022</t>
  </si>
  <si>
    <t>YOLANDA EMILSE GAMBOA TORRES</t>
  </si>
  <si>
    <t>7551-2-RH-9-6-DAR RESPUESTA A LAS SOLICITUDES DE ATENCIÓN  INFORMACIÓN  DENUNCIAS  URGENCIAS Y EMERGENCIA  PRESENTADAS POR LA CIUDADANÍA EN EL MARCO DE LA PROTECCIÓN Y BIENESTAR ANIMAL</t>
  </si>
  <si>
    <t>https://community.secop.gov.co/Public/Tendering/OpportunityDetail/Index?noticeUID=CO1.NTC.2603362&amp;isFromPublicArea=True&amp;isModal=true&amp;asPopupView=true</t>
  </si>
  <si>
    <t>PA-226-2022</t>
  </si>
  <si>
    <t>NELLY DEL SOCORRO NIÑO RAMIREZ</t>
  </si>
  <si>
    <t>7551-2-RH-9-8-DAR RESPUESTA A LAS SOLICITUDES DE ATENCIÓN  INFORMACIÓN  DENUNCIAS  URGENCIAS Y EMERGENCIA  PRESENTADAS POR LA CIUDADANÍA EN EL MARCO DE LA PROTECCIÓN Y BIENESTAR ANIMAL</t>
  </si>
  <si>
    <t>https://community.secop.gov.co/Public/Tendering/OpportunityDetail/Index?noticeUID=CO1.NTC.2603795&amp;isFromPublicArea=True&amp;isModal=true&amp;asPopupView=true</t>
  </si>
  <si>
    <t>PA-227-2022</t>
  </si>
  <si>
    <t>MARBEL CORREA PACHECO</t>
  </si>
  <si>
    <t>7551-2-RH-9-7-DAR RESPUESTA A LAS SOLICITUDES DE ATENCIÓN  INFORMACIÓN  DENUNCIAS  URGENCIAS Y EMERGENCIA  PRESENTADAS POR LA CIUDADANÍA EN EL MARCO DE LA PROTECCIÓN Y BIENESTAR ANIMAL</t>
  </si>
  <si>
    <t>https://community.secop.gov.co/Public/Tendering/OpportunityDetail/Index?noticeUID=CO1.NTC.2604330&amp;isFromPublicArea=True&amp;isModal=true&amp;asPopupView=true</t>
  </si>
  <si>
    <t>PA-228-2022</t>
  </si>
  <si>
    <t>ELIZABET MARIA MURCIA CONTRERAS</t>
  </si>
  <si>
    <t>https://community.secop.gov.co/Public/Tendering/OpportunityDetail/Index?noticeUID=CO1.NTC.2604441&amp;isFromPublicArea=True&amp;isModal=true&amp;asPopupView=true</t>
  </si>
  <si>
    <t>PA-229-2022</t>
  </si>
  <si>
    <t>ELIANA SILVA MARTINEZ</t>
  </si>
  <si>
    <t>https://community.secop.gov.co/Public/Tendering/OpportunityDetail/Index?noticeUID=CO1.NTC.2604520&amp;isFromPublicArea=True&amp;isModal=true&amp;asPopupView=true</t>
  </si>
  <si>
    <t>PA-230-2022</t>
  </si>
  <si>
    <t>JULIE MARIANA LOPEZ ALVAREZ</t>
  </si>
  <si>
    <t>https://community.secop.gov.co/Public/Tendering/OpportunityDetail/Index?noticeUID=CO1.NTC.2604542&amp;isFromPublicArea=True&amp;isModal=true&amp;asPopupView=true</t>
  </si>
  <si>
    <t>PA-231-2022</t>
  </si>
  <si>
    <t>DANIEL OCHOA PINILLA</t>
  </si>
  <si>
    <t>PRESTAR LOS SERVICIOS PROFESIONALES PARA LA SUBDIRECCIÓN DE GESTIÓN CORPORATIVA EN LOS ASUNTOS NORMATIVOS EN MATERIA DE EMPLEO PÚBLICO  ACUERDOS SINDICALES  PRESTACIONES SOCIALES  REDISEÑO INSTITUCIONAL Y DEMÁS SITUACIONES QUE REQUIERAN SU CONCEPTO</t>
  </si>
  <si>
    <t>https://community.secop.gov.co/Public/Tendering/OpportunityDetail/Index?noticeUID=CO1.NTC.2562769&amp;isFromPublicArea=True&amp;isModal=true&amp;asPopupView=true</t>
  </si>
  <si>
    <t>PA-232-2022</t>
  </si>
  <si>
    <t>CLAUDIA ESPERANZA AMAYA OCHOA</t>
  </si>
  <si>
    <t>PRESTAR LOS SERVICIOS PROFESIONALES PARA LA SUBDIRECCIÓN DE GESTIÓN CORPORATIVA EN LA GESTIÓN DE LAS ACTIVIDADES RELACIONADAS CON LA GESTIÓN AMBIENTAL Y LA SALUD OCUPACIONAL EN LA UNIDAD DE CUIDADO ANIMAL DEL INSTITUTO</t>
  </si>
  <si>
    <t>https://community.secop.gov.co/Public/Tendering/OpportunityDetail/Index?noticeUID=CO1.NTC.2563237&amp;isFromPublicArea=True&amp;isModal=true&amp;asPopupView=true</t>
  </si>
  <si>
    <t>PA-233-2022</t>
  </si>
  <si>
    <t>JOHANA GISELLE TEQUIA DIAZ</t>
  </si>
  <si>
    <t>https://community.secop.gov.co/Public/Tendering/OpportunityDetail/Index?noticeUID=CO1.NTC.2577168&amp;isFromPublicArea=True&amp;isModal=true&amp;asPopupView=true</t>
  </si>
  <si>
    <t>PA-234-2022</t>
  </si>
  <si>
    <t>LUZ VANESSA VELANDIA TORRES</t>
  </si>
  <si>
    <t>PRESTAR LOS SERVICIOS PROFESIONALES PARA LA GESTIÓN  IMPLEMENTACIÓN  DESARROLLO Y SEGUIMIENTO DE CASOS POR PRESUNTO MALTRATO ANIMAL EN EL DISTRITO CAPITAL.</t>
  </si>
  <si>
    <t>https://community.secop.gov.co/Public/Tendering/OpportunityDetail/Index?noticeUID=CO1.NTC.2578236&amp;isFromPublicArea=True&amp;isModal=true&amp;asPopupView=true</t>
  </si>
  <si>
    <t>PA-235-2022</t>
  </si>
  <si>
    <t>MAURICIO GONZALEZ LEAL</t>
  </si>
  <si>
    <t>GESTIONAR E IMPLEMENTAR LAS ESTRATEGIAS DE EJECUCIÓN DEL PROGRAMA CAPTURAR ESTERILIZAR Y SOLTAR - CES EN EL DISTRITO CAPITAL.</t>
  </si>
  <si>
    <t>https://community.secop.gov.co/Public/Tendering/OpportunityDetail/Index?noticeUID=CO1.NTC.2578402&amp;isFromPublicArea=True&amp;isModal=true&amp;asPopupView=true</t>
  </si>
  <si>
    <t>PA-236-2022</t>
  </si>
  <si>
    <t>ADRIANA CAROLINA LINARES HERNANDEZ</t>
  </si>
  <si>
    <t>PRESTAR LOS SERVICIOS PROFESIONALES PARA REALIZAR LA REVISIÓN Y SEGUIMIENTO ADMINISTRATIVO DE LOS SDQS ALLEGADOS A LA SUBDIRECCIÓN DE ATENCIÓN A LA FAUNA</t>
  </si>
  <si>
    <t>https://community.secop.gov.co/Public/Tendering/OpportunityDetail/Index?noticeUID=CO1.NTC.2578437&amp;isFromPublicArea=True&amp;isModal=true&amp;asPopupView=true</t>
  </si>
  <si>
    <t>PA-237-2022</t>
  </si>
  <si>
    <t>GERHARD SCHWARZKOPF GIRALDO</t>
  </si>
  <si>
    <t>PRESTAR SERVICIOS PROFESIONALES PARA  REALIZAR LAS ACCIONES NECESARIAS PARA LA IMPLEMENTACIÓN Y DESARROLLO DE LOS PROGRAMAS PILOTO PARA EL MANEJO HUMANITARIO DE ENJAMBRES DE ABEJAS EN EL DISTRITO CAPITAL</t>
  </si>
  <si>
    <t>https://community.secop.gov.co/Public/Tendering/OpportunityDetail/Index?noticeUID=CO1.NTC.2587389&amp;isFromPublicArea=True&amp;isModal=true&amp;asPopupView=true</t>
  </si>
  <si>
    <t>PA-238-2022</t>
  </si>
  <si>
    <t>LEYDY JOHANA MORALES CARVAJAL</t>
  </si>
  <si>
    <t>PRESTAR SUS SERVICIOS PROFESIONALES PARA ORIENTAR  ARTICULAR  DESARROLLAR E IMPLEMENTAR EL PROGRAMA INTEGRAL DE ESTERILIZACIÓN CANINA Y FELINA EN EL DISTRITO CAPITAL</t>
  </si>
  <si>
    <t>https://community.secop.gov.co/Public/Tendering/OpportunityDetail/Index?noticeUID=CO1.NTC.2587987&amp;isFromPublicArea=True&amp;isModal=true&amp;asPopupView=true</t>
  </si>
  <si>
    <t>PA-239-2022</t>
  </si>
  <si>
    <t>VICTORIA EUGENIA PEREIRA BENGOA</t>
  </si>
  <si>
    <t>DISEÑAR  ORIENTAR E IMPLEMENTAR LOS PROTOCOLOS Y PROCEDIMIENTOS PARA LA ATENCIÓN INTEGRAL DE LA FAUNA QUE SE ENCUENTRA EN CUSTODIA DEL INSTITUTO DISTRITAL DE PROTECCIÓN Y BIENESTAR ANIMAL</t>
  </si>
  <si>
    <t>https://community.secop.gov.co/Public/Tendering/OpportunityDetail/Index?noticeUID=CO1.NTC.2591934&amp;isFromPublicArea=True&amp;isModal=true&amp;asPopupView=true</t>
  </si>
  <si>
    <t>PA-240-2022</t>
  </si>
  <si>
    <t>ANDREA CAROLINA MARIN MARTINEZ</t>
  </si>
  <si>
    <t>PRESTAR LOS SERVICIOS PARA ACOMPAÑAR LAS INTERVENCIONES REALIZADAS POR EL ESCUADRON ANTICRUELDAD EN EL DISTRITO CAPITAL</t>
  </si>
  <si>
    <t>https://community.secop.gov.co/Public/Tendering/OpportunityDetail/Index?noticeUID=CO1.NTC.2592802&amp;isFromPublicArea=True&amp;isModal=true&amp;asPopupView=true</t>
  </si>
  <si>
    <t>PA-241-2022</t>
  </si>
  <si>
    <t>LAURA ELIZABETH CONTRERAS VALDERRAMA</t>
  </si>
  <si>
    <t>PRESTAR SUS SERVICIOS PROFESIONALES EN EL SEGUIMIENTO  REPORTE E INDICADORES DEL PROGRAMA INTEGRAL DE ESTERILIZACION CANINA Y FELINA EN EL DISTRITO CAPITAL</t>
  </si>
  <si>
    <t>https://community.secop.gov.co/Public/Tendering/OpportunityDetail/Index?noticeUID=CO1.NTC.2592953&amp;isFromPublicArea=True&amp;isModal=true&amp;asPopupView=true</t>
  </si>
  <si>
    <t>PA-242-2022</t>
  </si>
  <si>
    <t>DIEGO ALEJANDRO PARDO BARON</t>
  </si>
  <si>
    <t>https://community.secop.gov.co/Public/Tendering/OpportunityDetail/Index?noticeUID=CO1.NTC.2594700&amp;isFromPublicArea=True&amp;isModal=true&amp;asPopupView=true</t>
  </si>
  <si>
    <t>PA-243-2022</t>
  </si>
  <si>
    <t>DIANA ALEJANDRA ESCOBAR</t>
  </si>
  <si>
    <t>ORIENTAR  GESTIONAR E IMPLEMENTAR EL PROGRAMA DE URGENCIAS VETERINARIAS PARA CANINOS Y FELINOS QUE SE DESARROLLA EN EL DISTRITO CAPITAL.</t>
  </si>
  <si>
    <t>https://community.secop.gov.co/Public/Tendering/OpportunityDetail/Index?noticeUID=CO1.NTC.2588122&amp;isFromPublicArea=True&amp;isModal=true&amp;asPopupView=true</t>
  </si>
  <si>
    <t>PA-244-2022</t>
  </si>
  <si>
    <t>FANNY ASTRID ROJAS TRIANA</t>
  </si>
  <si>
    <t>PRESTAR SERVICIOS PROFESIONALES PARA LA GESTIÓN  DESARROLLO Y SEGUIMIENTO DE LOS PROGRAMAS DE ATENCIÓN INTEGRAL Y BIENESTAR  EN ANIMALES DE GRANJA Y NO CONVENCIONALES DEL DISTRITO CAPITAL.</t>
  </si>
  <si>
    <t>https://community.secop.gov.co/Public/Tendering/OpportunityDetail/Index?noticeUID=CO1.NTC.2587812&amp;isFromPublicArea=True&amp;isModal=true&amp;asPopupView=true</t>
  </si>
  <si>
    <t>PA-245-2022</t>
  </si>
  <si>
    <t>MARIA FERNANDA SAENZ GOMEZ</t>
  </si>
  <si>
    <t>PRESTAR SERVICIOS PROFESIONALES PARA APOYAR LA ATENCIÓN Y CUIDADOS MÉDICO VETERINARIOS DE CANINOS Y FELINOS INGRESADOS AL PUNTO FIJO DE ESTERILIZACIÓN DE LA UNIDAD DE CUIDADO ANIMAL DEL DISTRITO CAPITAL.</t>
  </si>
  <si>
    <t>https://community.secop.gov.co/Public/Tendering/OpportunityDetail/Index?noticeUID=CO1.NTC.2588910&amp;isFromPublicArea=True&amp;isModal=true&amp;asPopupView=true</t>
  </si>
  <si>
    <t>PA-246-2022</t>
  </si>
  <si>
    <t>LAURA MARCELA MORENO VARGAS</t>
  </si>
  <si>
    <t>PRESTAR SERVICIOS TÉCNICOS PARA APOYAR LA EJECUCIÓN DE LAS ACTIVIDADES DE LA ESTRATEGIA CAPTURAR- ESTERILIZAR Y SOLTAR DE ANIMALES ABANDONADOS Y EN HABITABILIDAD EN CALLE EN EL DISTRITO CAPITAL.</t>
  </si>
  <si>
    <t>https://community.secop.gov.co/Public/Tendering/OpportunityDetail/Index?noticeUID=CO1.NTC.2592613&amp;isFromPublicArea=True&amp;isModal=true&amp;asPopupView=true</t>
  </si>
  <si>
    <t>PA-247-2022</t>
  </si>
  <si>
    <t>ANGELA DANIELA CASTRO GUZMAN</t>
  </si>
  <si>
    <t>https://community.secop.gov.co/Public/Tendering/OpportunityDetail/Index?noticeUID=CO1.NTC.2592543&amp;isFromPublicArea=True&amp;isModal=true&amp;asPopupView=true</t>
  </si>
  <si>
    <t>PA-248-2022</t>
  </si>
  <si>
    <t>ANDRES FELIPE FORERO PINILLA</t>
  </si>
  <si>
    <t>https://community.secop.gov.co/Public/Tendering/OpportunityDetail/Index?noticeUID=CO1.NTC.2592830&amp;isFromPublicArea=True&amp;isModal=true&amp;asPopupView=true</t>
  </si>
  <si>
    <t>PA-249-2022</t>
  </si>
  <si>
    <t>OMAR HUMBERTO ROMERO AGUIRRE</t>
  </si>
  <si>
    <t>PRESTAR SERVICIOS TÉCNICOS PARA APOYAR LA  EJECUCIÓN DE LAS ACTIVIDADES DE LA ESTRATEGIA  CAPTURAR- ESTERILIZAR Y SOLTAR DE ANIMALES  ABANDONADOS Y EN HABITABILIDAD EN CALLE EN EL  DISTRITO CAPITAL</t>
  </si>
  <si>
    <t>https://community.secop.gov.co/Public/Tendering/OpportunityDetail/Index?noticeUID=CO1.NTC.2595393&amp;isFromPublicArea=True&amp;isModal=true&amp;asPopupView=true</t>
  </si>
  <si>
    <t>PA-250-2022</t>
  </si>
  <si>
    <t>JOHAN MIGUEL ALQUICHIDES OTAVO</t>
  </si>
  <si>
    <t>https://community.secop.gov.co/Public/Tendering/OpportunityDetail/Index?noticeUID=CO1.NTC.2596827&amp;isFromPublicArea=True&amp;isModal=true&amp;asPopupView=true</t>
  </si>
  <si>
    <t>PA-251-2022</t>
  </si>
  <si>
    <t>MARTHA LUCIA RODRIGUEZ RINCON</t>
  </si>
  <si>
    <t>PRESTAR LOS SERVICIOS DE APOYO EN LA CUSTODIA Y SEGUIMIENTO DE LOS ELEMENTOS DE INSUMOS VETERINARIOS Y MEDICAMENTOS QUE SE ENCUENTRAN EN LA UNIDAD DE CUIDADO ANIMAL.</t>
  </si>
  <si>
    <t>https://community.secop.gov.co/Public/Tendering/OpportunityDetail/Index?noticeUID=CO1.NTC.2592256&amp;isFromPublicArea=True&amp;isModal=true&amp;asPopupView=true</t>
  </si>
  <si>
    <t>PA-252-2022</t>
  </si>
  <si>
    <t>JORGE ENRIQUE SANDOVAL JAIMES</t>
  </si>
  <si>
    <t>https://community.secop.gov.co/Public/Tendering/OpportunityDetail/Index?noticeUID=CO1.NTC.2596251&amp;isFromPublicArea=True&amp;isModal=true&amp;asPopupView=true</t>
  </si>
  <si>
    <t>PA-253-2022</t>
  </si>
  <si>
    <t>LICETH CAROLINA RODRIGUEZ GUERRERO</t>
  </si>
  <si>
    <t>https://community.secop.gov.co/Public/Tendering/OpportunityDetail/Index?noticeUID=CO1.NTC.2594161&amp;isFromPublicArea=True&amp;isModal=true&amp;asPopupView=true</t>
  </si>
  <si>
    <t>PA-254-2022</t>
  </si>
  <si>
    <t>KIMBERLY MELISSA BERNAL CASTRO</t>
  </si>
  <si>
    <t>https://community.secop.gov.co/Public/Tendering/OpportunityDetail/Index?noticeUID=CO1.NTC.2593386&amp;isFromPublicArea=True&amp;isModal=true&amp;asPopupView=true</t>
  </si>
  <si>
    <t>PA-255-2022</t>
  </si>
  <si>
    <t>CARLOS EDUARDO ARIAS BOLIVAR</t>
  </si>
  <si>
    <t>PRESTAR SERVICIOS PROFESIONALES PARA REALIZAR PROCEDIMIENTOS QUIRÚRGICOS DE ESTERILIZACIÓN CANINA Y FELINA MEDIANTE OVARIOHISTERECTOMÍA Y ORQUIECTOMÍA EN EL PUNTO FIJO DE LA UNIDAD DE CUIDADO ANIMAL DEL DISTRITO CAPITAL</t>
  </si>
  <si>
    <t>https://community.secop.gov.co/Public/Tendering/OpportunityDetail/Index?noticeUID=CO1.NTC.2597883&amp;isFromPublicArea=True&amp;isModal=true&amp;asPopupView=true</t>
  </si>
  <si>
    <t>PA-256-2022</t>
  </si>
  <si>
    <t>MONICA ARIANA HERNANDEZ DAZA</t>
  </si>
  <si>
    <t>https://community.secop.gov.co/Public/Tendering/OpportunityDetail/Index?noticeUID=CO1.NTC.2594254&amp;isFromPublicArea=True&amp;isModal=true&amp;asPopupView=true</t>
  </si>
  <si>
    <t>PA-257-2022</t>
  </si>
  <si>
    <t>WILSON FERNANDO CARDENAS ANGARITA</t>
  </si>
  <si>
    <t>https://community.secop.gov.co/Public/Tendering/OpportunityDetail/Index?noticeUID=CO1.NTC.2594637&amp;isFromPublicArea=True&amp;isModal=true&amp;asPopupView=true</t>
  </si>
  <si>
    <t>PA-258-2022</t>
  </si>
  <si>
    <t>MONICA VIVIANA BAQUERO</t>
  </si>
  <si>
    <t>PRESTAR LOS SERVICIOS PROFESIONALES PARA LA IMPLEMENTACIÓN DE LAS ACCIONES DE PARTICIPACIÓN Y EDUCACION EN PROTECCIÓN Y BIENESTAR ANIMAL EN LAS LOCALIDADES CON TERRITORIO RURAL DEL DISTRITO CAPITAL.</t>
  </si>
  <si>
    <t>https://community.secop.gov.co/Public/Tendering/OpportunityDetail/Index?noticeUID=CO1.NTC.2595199&amp;isFromPublicArea=True&amp;isModal=true&amp;asPopupView=true</t>
  </si>
  <si>
    <t>PA-259-2022</t>
  </si>
  <si>
    <t>LUIS HUMBERTO CAMARGO MARTINEZ</t>
  </si>
  <si>
    <t>PRESTAR LOS SERVICIOS DE APOYO LOGÍSTICO Y OPERATIVO EN LA IMPLEMETACIÓN DE LA ESTRATEGIA DE SENSIBILIZACIÓN  FORMACIÓN Y EDUCACIÓN DE PROTECCIÓN Y BIENESTAR ANIMAL EN LAS LOCALIDADES DEL DISTRITO CAPITAL.</t>
  </si>
  <si>
    <t>https://community.secop.gov.co/Public/Tendering/OpportunityDetail/Index?noticeUID=CO1.NTC.2596178&amp;isFromPublicArea=True&amp;isModal=true&amp;asPopupView=true</t>
  </si>
  <si>
    <t>PA-260-2022</t>
  </si>
  <si>
    <t>GUILLERMO ADOLFO BERNAL PEDRAZA</t>
  </si>
  <si>
    <t>PRESTAR LOS SERVICIOS PROFESIONALES PARA EJECUTAR LAS ACCIONES DE LA ESTRATEGIA DE SENSIBILIZACIÓN  FORMACIÓN Y EDUCACIÓN  MEDIANTE EL DESARROLLO DEL SISTEMA DE INFORMACIÓN Y DE APRENDIZAJE VIRTUAL Y DEMÁS QUE SEAN REQUERIDOS EN EL MARCO DEL PROYECTO DE INVERSION.</t>
  </si>
  <si>
    <t>https://community.secop.gov.co/Public/Tendering/OpportunityDetail/Index?noticeUID=CO1.NTC.2599447&amp;isFromPublicArea=True&amp;isModal=true&amp;asPopupView=true</t>
  </si>
  <si>
    <t>PA-261-2022</t>
  </si>
  <si>
    <t>SONIA VIVIANA CRISTANCHO SANCHEZ</t>
  </si>
  <si>
    <t>PRESTAR LOS SERVICIOS PROFESIONALES EN EL DESARROLLO DE LAS ACCIONES DE PARTICIPACIÓN  PROTECCIÓN Y BIENESTAR ANIMAL EN LOS DIFERENTES ESPACIOS DE PARTICIPACIÓN Y EN LAS ACCIONES DEL VOLUNTARIADO DISTRITAL.</t>
  </si>
  <si>
    <t>https://community.secop.gov.co/Public/Tendering/OpportunityDetail/Index?noticeUID=CO1.NTC.2602382&amp;isFromPublicArea=True&amp;isModal=true&amp;asPopupView=true</t>
  </si>
  <si>
    <t>PA-262-2022</t>
  </si>
  <si>
    <t xml:space="preserve">RENE ALEJANDRO VELANDIA HEREDIA </t>
  </si>
  <si>
    <t>https://community.secop.gov.co/Public/Tendering/OpportunityDetail/Index?noticeUID=CO1.NTC.2611283&amp;isFromPublicArea=True&amp;isModal=true&amp;asPopupView=true</t>
  </si>
  <si>
    <t>PA-263-2022</t>
  </si>
  <si>
    <t>MARTHA ISABEL MORA BERMUDEZ</t>
  </si>
  <si>
    <t>PRESTAR LOS SERVICIOS DE APOYO OPERATIVO EN LA IMPLEMENTACIÓN DE LAS ACCIONES DE PARTICIPACIÓN  PROTECCIÓN Y BIENESTAR ANIMAL  EN LAS DIFERENTES LOCALIDADES DEL D.C.</t>
  </si>
  <si>
    <t>https://community.secop.gov.co/Public/Tendering/OpportunityDetail/Index?noticeUID=CO1.NTC.2625836&amp;isFromPublicArea=True&amp;isModal=true&amp;asPopupView=true</t>
  </si>
  <si>
    <t>PA-264-2022</t>
  </si>
  <si>
    <t>LAURA CATHERINE RODRIGUEZ RIOS</t>
  </si>
  <si>
    <t>https://community.secop.gov.co/Public/Tendering/OpportunityDetail/Index?noticeUID=CO1.NTC.2646418&amp;isFromPublicArea=True&amp;isModal=true&amp;asPopupView=true</t>
  </si>
  <si>
    <t>PA-265-2022</t>
  </si>
  <si>
    <t>ANA MERCEDES ULLOA PORRAS</t>
  </si>
  <si>
    <t>PRESTAR LOS SERVICIOS DE APOYO A LA GESTION EN EL SEGUIMIENTO A LA IMPLEMENTACION DE LAS FUNCIONES DE INSPECCION Y VIGILANCIA A LOS ESTABLECIMIENTOS Y PRESTADORES DE SERVICIOS QUE TRABAJAN PARA Y CON LOS ANIMALES EN EL D.C.</t>
  </si>
  <si>
    <t>https://community.secop.gov.co/Public/Tendering/OpportunityDetail/Index?noticeUID=CO1.NTC.2640974&amp;isFromPublicArea=True&amp;isModal=true&amp;asPopupView=true</t>
  </si>
  <si>
    <t>PA-266-2022</t>
  </si>
  <si>
    <t>MONICA ANDREA BARRERA NIETO</t>
  </si>
  <si>
    <t>https://community.secop.gov.co/Public/Tendering/OpportunityDetail/Index?noticeUID=CO1.NTC.2602485&amp;isFromPublicArea=True&amp;isModal=true&amp;asPopupView=true</t>
  </si>
  <si>
    <t>PA-267-2022</t>
  </si>
  <si>
    <t>CLAUDIA PATRICIA AVILA CUEVAS</t>
  </si>
  <si>
    <t>https://community.secop.gov.co/Public/Tendering/OpportunityDetail/Index?noticeUID=CO1.NTC.2597589&amp;isFromPublicArea=True&amp;isModal=true&amp;asPopupView=true</t>
  </si>
  <si>
    <t>PA-268-2022</t>
  </si>
  <si>
    <t>ALEJANDRO HERNANDEZ MENDEZ</t>
  </si>
  <si>
    <t>PRESTAR LOS SERVICIOS PROFESIONALES EN LA GESTIÓN DEL PROGRAMA DE BRIGADAS DE SALUD Y LA IDENTIFICACIÓN  REGISTRO DE LA FAUNA DOMESTICA EN EL DISTRITO CAPITAL.</t>
  </si>
  <si>
    <t>https://community.secop.gov.co/Public/Tendering/OpportunityDetail/Index?noticeUID=CO1.NTC.2600899&amp;isFromPublicArea=True&amp;isModal=true&amp;asPopupView=true</t>
  </si>
  <si>
    <t>PA-269-2022</t>
  </si>
  <si>
    <t>JAVIER CASTIBLANCO RUBIO</t>
  </si>
  <si>
    <t>REALIZAR LAS ACTIVIDADES RUTINARIAS DE CUIDADO  MANEJO  BIENESTAR Y EMBELLECIMIENTO DE LOS ANIMALES ALBERGADOS EN LA UNIDAD DE CUIDADO ANIMAL.</t>
  </si>
  <si>
    <t>https://community.secop.gov.co/Public/Tendering/OpportunityDetail/Index?noticeUID=CO1.NTC.2690943&amp;isFromPublicArea=True&amp;isModal=true&amp;asPopupView=true</t>
  </si>
  <si>
    <t>PA-270-2022</t>
  </si>
  <si>
    <t>VANESSA DUQUE BAENA</t>
  </si>
  <si>
    <t>PRESTAR SERVICIOS PROFESIONALES PARA REALIZAR LAS ACCIONES NECESARIAS PARA LA IMPLEMENTACIÓN Y DESARROLLO DE LOS PROGRAMAS PILOTO PARA EL MANEJO HUMANITARIO DE ANIMALES SINANTRÓPICOS EN EL DISTRITO.</t>
  </si>
  <si>
    <t>https://community.secop.gov.co/Public/Tendering/OpportunityDetail/Index?noticeUID=CO1.NTC.2601676&amp;isFromPublicArea=True&amp;isModal=true&amp;asPopupView=true</t>
  </si>
  <si>
    <t>PA-271-2022</t>
  </si>
  <si>
    <t>JAIRO PAMPLONA</t>
  </si>
  <si>
    <t>PRESTAR SERVICIOS DE MANTENIMIENTO PREVENTIVO Y CORRECTIVO DE LOS BIENES MUEBLES E INMUEBLES EN LA UNIDAD DE CUIDADO ANIMAL</t>
  </si>
  <si>
    <t>https://community.secop.gov.co/Public/Tendering/OpportunityDetail/Index?noticeUID=CO1.NTC.2601194&amp;isFromPublicArea=True&amp;isModal=true&amp;asPopupView=true</t>
  </si>
  <si>
    <t>PA-272-2022</t>
  </si>
  <si>
    <t>OSCAR MAURICIO BERNAL ALVAREZ</t>
  </si>
  <si>
    <t>PRESTAR LOS SERVICIOS PROFESIONALES PARA LA VALORACIÓN  SEGUIMIENTO  MONITOREO Y MITIGACIÓN DE LOS IMPACTOS AMBIENTALES PRODUCTO DE LA GESTIÓN AMBIENTAL QUE PUEDAN SER GENERADOS EN LAS SEDES DEL INSTITUTO DISTRITAL DE PROTECCIÓN Y BIENESTAR ANIMAL.</t>
  </si>
  <si>
    <t>https://community.secop.gov.co/Public/Tendering/OpportunityDetail/Index?noticeUID=CO1.NTC.2604914&amp;isFromPublicArea=True&amp;isModal=true&amp;asPopupView=true</t>
  </si>
  <si>
    <t>PA-273-2022</t>
  </si>
  <si>
    <t>DAGOBERTO CAVIEDES CAVIEDES</t>
  </si>
  <si>
    <t>PRESTAR LOS SERVICIOS DE OPERACIÓN Y MANTENIMIENTO PREVENTIVOS  CORRECTIVOS DE LOS SISTEMAS DE TRATAMIENTO DE AGUAS RESIDUALES - PTAR EN LAS SEDES OPERATIVAS DEL INSTITUTO DISTRITAL DE PROTECCIÓN Y BIENESTAR ANIMAL.</t>
  </si>
  <si>
    <t>https://community.secop.gov.co/Public/Tendering/OpportunityDetail/Index?noticeUID=CO1.NTC.2604363&amp;isFromPublicArea=True&amp;isModal=true&amp;asPopupView=true</t>
  </si>
  <si>
    <t>PA-274-2022</t>
  </si>
  <si>
    <t>CARLOS ANDRES SANCHEZ TAUTIVA</t>
  </si>
  <si>
    <t>https://community.secop.gov.co/Public/Tendering/OpportunityDetail/Index?noticeUID=CO1.NTC.2604467&amp;isFromPublicArea=True&amp;isModal=true&amp;asPopupView=true</t>
  </si>
  <si>
    <t>PA-275-2022</t>
  </si>
  <si>
    <t>INGRID ADELA YEPES CIFUENTES</t>
  </si>
  <si>
    <t>PRESTAR SERVICIOS PROFESIONALES PARA REALIZAR PROCEDIMIENTOS QUIRÚRGICOS DE ESTERILIZACIÓN CANINA Y FELINA MEDIANTE OVARIOHISTERECTOMÍA Y ORQUIECTOMÍA EN EL PUNTO FIJO DE LA UNIDAD DE CUIDADO ANIMAL DEL DISTRITO CAPITAL.</t>
  </si>
  <si>
    <t>https://community.secop.gov.co/Public/Tendering/OpportunityDetail/Index?noticeUID=CO1.NTC.2607098&amp;isFromPublicArea=True&amp;isModal=true&amp;asPopupView=true</t>
  </si>
  <si>
    <t>PA-276-2022</t>
  </si>
  <si>
    <t>MAGDA ADELA SUAREZ MORA</t>
  </si>
  <si>
    <t>PRESTAR LOS SERVICIOS PROFESIONALES PARA ORIENTAR Y HACER SEGUIMIENTO AL ÁREA MEDICA EN LA UNIDAD DE CUIDADO ANIMAL DEL INSTITUTO DE PROTECCIÓN Y BIENESTAR ANIMAL.</t>
  </si>
  <si>
    <t>https://community.secop.gov.co/Public/Tendering/OpportunityDetail/Index?noticeUID=CO1.NTC.2607019&amp;isFromPublicArea=True&amp;isModal=true&amp;asPopupView=true</t>
  </si>
  <si>
    <t>PA-277-2022</t>
  </si>
  <si>
    <t>OSCAR FABIAN ALARCON RODRIGUEZ</t>
  </si>
  <si>
    <t>PRESTAR LOS SERVICIOS PROFESIONALES PARA ORIENTAR LA ATENCIÓN INTEGRAL Y MEDICINA DEL COMPORTAMIENTO DE LOS ANIMALES EN EL DISTRITO CAPITAL</t>
  </si>
  <si>
    <t>https://community.secop.gov.co/Public/Tendering/OpportunityDetail/Index?noticeUID=CO1.NTC.2602942&amp;isFromPublicArea=True&amp;isModal=true&amp;asPopupView=true</t>
  </si>
  <si>
    <t>PA-278-2022</t>
  </si>
  <si>
    <t>LUDU MARY GONZALEZ ORTIGOZA</t>
  </si>
  <si>
    <t>PRESTAR SERVICIOS DE APOYO A LA GESTIÓN PARA ADELANTAR LAS LABORES ADMINISTRATIVAS  TECNICAS Y FINANCIERAS EN LA SUBDIRECCIÓN DE ATENCIÓN A LA FAUNA</t>
  </si>
  <si>
    <t>https://community.secop.gov.co/Public/Tendering/OpportunityDetail/Index?noticeUID=CO1.NTC.2602170&amp;isFromPublicArea=True&amp;isModal=true&amp;asPopupView=true</t>
  </si>
  <si>
    <t>CTO 279-2022</t>
  </si>
  <si>
    <t>JESSIKA PAOLA GONZALEZ ACOSTA</t>
  </si>
  <si>
    <t>PRESTAR LOS SERVICIOS PROFESIONALES EN LA GESTIÓN DEL PROGRAMA DE BRIGADAS DE SALUD Y LA IDENTIFICACIÓN  REGISTRO DE LA FAUNA DOMÉSTICA EN EL DISTRITO CAPITAL</t>
  </si>
  <si>
    <t>https://community.secop.gov.co/Public/Tendering/OpportunityDetail/Index?noticeUID=CO1.NTC.2604682&amp;isFromPublicArea=True&amp;isModal=true&amp;asPopupView=true</t>
  </si>
  <si>
    <t>PA-281-2022</t>
  </si>
  <si>
    <t>MIGUEL ANGEL POVEDA RAMIREZ</t>
  </si>
  <si>
    <t>PRESTAR LOS SERVICIOS PROFESIONALES EN LA GESTIÓN IMPLEMENTACIÓN DESARROLLO Y SEGUIMIENTO DE LOS PROGRAMAS DE GESTIÓN INTEGRAL  BIENESTAR ANIMAL  BRIGADAS DE SALUD Y URGENCIAS VETERINARIAS EN EL DISTRITO CAPITAL</t>
  </si>
  <si>
    <t>https://community.secop.gov.co/Public/Tendering/OpportunityDetail/Index?noticeUID=CO1.NTC.2605364&amp;isFromPublicArea=True&amp;isModal=true&amp;asPopupView=true</t>
  </si>
  <si>
    <t>PA-282-2022</t>
  </si>
  <si>
    <t>MARY STEFFANI CHACON BARAJAS</t>
  </si>
  <si>
    <t>https://community.secop.gov.co/Public/Tendering/OpportunityDetail/Index?noticeUID=CO1.NTC.2605024&amp;isFromPublicArea=True&amp;isModal=true&amp;asPopupView=true</t>
  </si>
  <si>
    <t>PA-283-2022</t>
  </si>
  <si>
    <t>SANDRA DEL PILAR MEDINA VANEGAS</t>
  </si>
  <si>
    <t>PRESTAR SERVICIOS PROFESIONALES PARA GESTIONAR  ARTICULAR Y REALIZAR SEGUIMIENTO A LAS ACTIVIDADES QUE SE REQUIERAN EN EL MARCO DEL DESARROLLO DE LOS PROGRAMAS  DE LA SUBDIRECCIÓN DE ATENCIÓN A LA FAUNA</t>
  </si>
  <si>
    <t>https://community.secop.gov.co/Public/Tendering/OpportunityDetail/Index?noticeUID=CO1.NTC.2609159&amp;isFromPublicArea=True&amp;isModal=true&amp;asPopupView=true</t>
  </si>
  <si>
    <t>PA-284-2022</t>
  </si>
  <si>
    <t>YENNY LEON VANEGAS</t>
  </si>
  <si>
    <t>PRESTAR LOS SERVICIOS PROFESIONALES PARA EL DESARROLLO DE ESTRATEGIAS DE DIVULGACIÓN Y PUBLICIDAD PARA LA FOCALIZACIÓN CENTRALIZADA DE GRUPOS OBJETIVO</t>
  </si>
  <si>
    <t>https://community.secop.gov.co/Public/Tendering/OpportunityDetail/Index?noticeUID=CO1.NTC.2609151&amp;isFromPublicArea=True&amp;isModal=true&amp;asPopupView=true</t>
  </si>
  <si>
    <t>PA-285-2022</t>
  </si>
  <si>
    <t>CRISTIAN YESID CARDENAS PASCAGAZA</t>
  </si>
  <si>
    <t>PRESTAR SERVICIOS TÉCNICOS EN LA GESTIÓN DOCUMENTAL  SEGUIMIENTO Y DESARROLLO DE LOS TRÁMITES ADMINISTRATIVOS DEL PROGRAMA DE BRIGADAS MÉDICAS  REGISTRO E IMPLANTACIÓN DE LA SUBDIRECCIÓN DE ATENCIÓN A LA FAUNA</t>
  </si>
  <si>
    <t>https://community.secop.gov.co/Public/Tendering/OpportunityDetail/Index?noticeUID=CO1.NTC.2610379&amp;isFromPublicArea=True&amp;isModal=true&amp;asPopupView=true</t>
  </si>
  <si>
    <t>PA-286- 2022</t>
  </si>
  <si>
    <t>WILMER YESID FIGUEROA JIMENEZ</t>
  </si>
  <si>
    <t>DAR RESPUESTA A LAS SOLICITUDES DE ATENCIÓN  INFORMACIÓN  DENUNCIAS  URGENCIAS Y EMERGENCIA  PRESENTADAS POR LA CIUDADANÍA EN EL MARCO DE LA PROTECCIÓN Y BIENESTAR ANIMAL.</t>
  </si>
  <si>
    <t>https://community.secop.gov.co/Public/Tendering/OpportunityDetail/Index?noticeUID=CO1.NTC.2610052&amp;isFromPublicArea=True&amp;isModal=true&amp;asPopupView=true</t>
  </si>
  <si>
    <t>PA-287-2022</t>
  </si>
  <si>
    <t>ANDREA CATALINA POLO ALARCON</t>
  </si>
  <si>
    <t>PRESTAR LOS SERVICIOS PROFESIONALES EN LAS  ACCIONES NECESARIAS PARA LA EJECUCION DEL PROGRAMA DE COMPORTAMIENTO Y ENRIQUECIMIENTO AMBIENTAL EN EL DISTRITO CAPITAL</t>
  </si>
  <si>
    <t>https://community.secop.gov.co/Public/Tendering/OpportunityDetail/Index?noticeUID=CO1.NTC.2610449&amp;isFromPublicArea=True&amp;isModal=true&amp;asPopupView=true</t>
  </si>
  <si>
    <t>PA-288-2022</t>
  </si>
  <si>
    <t>NATALIA HELENA ROJAS ALEMAN</t>
  </si>
  <si>
    <t>PRESTAR SERVICIOS PROFESIONALES PARA LA RECEPCIÓN  ATENCIÓN Y CUIDADOS POSTOPERATORIOS DE LOS CANINOS Y FELINOS INGRESADOS AL PUNTO FIJO DE ESTERILIZACIÓN DE LA UNIDAD DE CUIDADO ANIMAL DEL DISTRITO CAPITAL</t>
  </si>
  <si>
    <t>https://community.secop.gov.co/Public/Tendering/OpportunityDetail/Index?noticeUID=CO1.NTC.2610775&amp;isFromPublicArea=True&amp;isModal=true&amp;asPopupView=true</t>
  </si>
  <si>
    <t>PA-289-2022</t>
  </si>
  <si>
    <t>DIANA ALEJANDRA VALENCIA CARDENAS</t>
  </si>
  <si>
    <t>PRESTAR LOS SERVICIOS PROFESIONALES EN LABORATORIO CLÍNICO VETERINARIO DE LA UNIDAD DE CUIDADO ANIMAL</t>
  </si>
  <si>
    <t>https://community.secop.gov.co/Public/Tendering/OpportunityDetail/Index?noticeUID=CO1.NTC.2609706&amp;isFromPublicArea=True&amp;isModal=true&amp;asPopupView=true</t>
  </si>
  <si>
    <t>PA-290-2022</t>
  </si>
  <si>
    <t>JOSE RICARDO FLOREZ ARIZA</t>
  </si>
  <si>
    <t>PRESTAR LOS SERVICIOS PROFESIONALES EN LAS ACCIONES NECESARIAS PARA LA EJECUCIÓN Y SEGUIMIENTO EN EL PROGRAMA DE COMPORTAMIENTO Y ENRIQUECIMIENTO AMBIENTAL EN EL DISTRITO CAPITAL.</t>
  </si>
  <si>
    <t>https://community.secop.gov.co/Public/Tendering/OpportunityDetail/Index?noticeUID=CO1.NTC.2611273&amp;isFromPublicArea=True&amp;isModal=true&amp;asPopupView=true</t>
  </si>
  <si>
    <t>PA-291-2022</t>
  </si>
  <si>
    <t>LUISA FERNANDA RODRIGUEZ GONZALEZ</t>
  </si>
  <si>
    <t>PRESTAR SUS SERVICIOS PROFESIONALES PARA LA GESTIÓN  SEGUIMIENTO Y REGISTRO DE LOS ANIMALES IDENTIFICADOS EN LA PLATAFORMA CIUDADANO DE CUATRO PATAS DEL INSTITUTO DISTRITAL DE PROTECCIÓN Y BIENESTAR ANIMAL</t>
  </si>
  <si>
    <t>https://community.secop.gov.co/Public/Tendering/OpportunityDetail/Index?noticeUID=CO1.NTC.2610604&amp;isFromPublicArea=True&amp;isModal=true&amp;asPopupView=true</t>
  </si>
  <si>
    <t>PA-292-2022</t>
  </si>
  <si>
    <t>ANDRES DAVID HERRERA PEREZ</t>
  </si>
  <si>
    <t>https://community.secop.gov.co/Public/Tendering/OpportunityDetail/Index?noticeUID=CO1.NTC.2616128&amp;isFromPublicArea=True&amp;isModal=true&amp;asPopupView=true</t>
  </si>
  <si>
    <t>PA-293-2022</t>
  </si>
  <si>
    <t>LAURA ANDREA ALBA ROA</t>
  </si>
  <si>
    <t>https://community.secop.gov.co/Public/Tendering/OpportunityDetail/Index?noticeUID=CO1.NTC.2613540&amp;isFromPublicArea=True&amp;isModal=true&amp;asPopupView=true</t>
  </si>
  <si>
    <t>PA-295-2022</t>
  </si>
  <si>
    <t>VIVIANA BURITICA PELAEZ</t>
  </si>
  <si>
    <t>PRESTAR SERVICIOS PROFESIONALES PARA ORIENTAR  GESTIONAR E IMPLEMENTAR LA ARTICULACIÓN DEL COMPONENTE SOCIAL ENTRE LA SUBDIRECCIÓN DE ATENCIÓN A LA FAUNA LAS REDES LOCALES Y LOS HOGARES DE PASO.</t>
  </si>
  <si>
    <t>https://community.secop.gov.co/Public/Tendering/OpportunityDetail/Index?noticeUID=CO1.NTC.2611221&amp;isFromPublicArea=True&amp;isModal=true&amp;asPopupView=true</t>
  </si>
  <si>
    <t>PA-296-2022</t>
  </si>
  <si>
    <t>MONICA ANDREA MARTINEZ ORTIZ</t>
  </si>
  <si>
    <t>PRESTAR LOS SERVICIOS PROFESIONALES EN LA GESTIÓN IMPLEMENTACIÓN DESARROLLO Y SEGUIMIENTO DE LOS PROGRAMAS DE GESTIÓN INTEGRAL   BIENESTAR ANIMAL  BRIGADAS DE SALUD  Y URGENCIAS VETERINARIAS EN  EL DISTRITO CAPITAL.</t>
  </si>
  <si>
    <t>https://community.secop.gov.co/Public/Tendering/OpportunityDetail/Index?noticeUID=CO1.NTC.2617635&amp;isFromPublicArea=True&amp;isModal=true&amp;asPopupView=true</t>
  </si>
  <si>
    <t>PA-297-2022</t>
  </si>
  <si>
    <t>LAURA SOFIA VILLATE LEMUS</t>
  </si>
  <si>
    <t>https://community.secop.gov.co/Public/Tendering/OpportunityDetail/Index?noticeUID=CO1.NTC.2618976&amp;isFromPublicArea=True&amp;isModal=true&amp;asPopupView=true</t>
  </si>
  <si>
    <t>PA-298-2022</t>
  </si>
  <si>
    <t>MARIA CAMILA VALDES GONZALEZ</t>
  </si>
  <si>
    <t>https://community.secop.gov.co/Public/Tendering/OpportunityDetail/Index?noticeUID=CO1.NTC.2618645&amp;isFromPublicArea=True&amp;isModal=true&amp;asPopupView=true</t>
  </si>
  <si>
    <t>PA-299-2022</t>
  </si>
  <si>
    <t>CATALINA  ANDREA TRUJILLO SALINAS</t>
  </si>
  <si>
    <t>PRESTAR SERVICIOS PROFESIONALES PARA REALIZAR LAS ACCIONES NECESARIAS PARA LA IMPLEMENTACIÓN Y DESARROLLO DE LOS PROGRAMAS PILOTO PARA EL MANEJO HUMANITARIO DE ANIMALES SINANTROPICOS EN EL DISTRITO.</t>
  </si>
  <si>
    <t>https://community.secop.gov.co/Public/Tendering/OpportunityDetail/Index?noticeUID=CO1.NTC.2616380&amp;isFromPublicArea=True&amp;isModal=true&amp;asPopupView=true</t>
  </si>
  <si>
    <t>PA-300-2022</t>
  </si>
  <si>
    <t>ADRIANA ARDILA ACOSTA</t>
  </si>
  <si>
    <t>https://community.secop.gov.co/Public/Tendering/OpportunityDetail/Index?noticeUID=CO1.NTC.2617040&amp;isFromPublicArea=True&amp;isModal=true&amp;asPopupView=true</t>
  </si>
  <si>
    <t>PA-301-2022</t>
  </si>
  <si>
    <t>EDISSON ANDRES SIERRA LOPEZ</t>
  </si>
  <si>
    <t>https://community.secop.gov.co/Public/Tendering/OpportunityDetail/Index?noticeUID=CO1.NTC.2617482&amp;isFromPublicArea=True&amp;isModal=true&amp;asPopupView=true</t>
  </si>
  <si>
    <t>PA-302-2022</t>
  </si>
  <si>
    <t>JUAN DAVID GAVIRIA RAMIREZ</t>
  </si>
  <si>
    <t>https://community.secop.gov.co/Public/Tendering/OpportunityDetail/Index?noticeUID=CO1.NTC.2617060&amp;isFromPublicArea=True&amp;isModal=true&amp;asPopupView=true</t>
  </si>
  <si>
    <t>PA-303-2022</t>
  </si>
  <si>
    <t>LIZETH PAOLA TORRES REYES</t>
  </si>
  <si>
    <t>PRESTAR SUS SERVICIOS PROFESIONALES EN EL SEGUIMIENTO A LA EJECUCIÓN FÍSICA DE LOS PROYECTOS DE INVERSIÓN DE LA SUBDIRECCIÓN DE ATENCIÓN A LA FAUNA.</t>
  </si>
  <si>
    <t>https://community.secop.gov.co/Public/Tendering/OpportunityDetail/Index?noticeUID=CO1.NTC.2617299&amp;isFromPublicArea=True&amp;isModal=true&amp;asPopupView=true</t>
  </si>
  <si>
    <t>PA-304-2022</t>
  </si>
  <si>
    <t>ADRIANA PATRICIA RODRIGUEZ CARDENAS</t>
  </si>
  <si>
    <t>https://community.secop.gov.co/Public/Tendering/OpportunityDetail/Index?noticeUID=CO1.NTC.2618122&amp;isFromPublicArea=True&amp;isModal=true&amp;asPopupView=true</t>
  </si>
  <si>
    <t>PA-305-2022</t>
  </si>
  <si>
    <t>SERGIO STEVEN QUINTERO RIVERA</t>
  </si>
  <si>
    <t>https://community.secop.gov.co/Public/Tendering/OpportunityDetail/Index?noticeUID=CO1.NTC.2618232&amp;isFromPublicArea=True&amp;isModal=true&amp;asPopupView=true</t>
  </si>
  <si>
    <t>PA-306-2022</t>
  </si>
  <si>
    <t>WILLIAM ALEXANDER GONZALEZ APONTE</t>
  </si>
  <si>
    <t>REALIZAR LAS ACTIVIDADES RUTINARIAS DE CUIDADO MANEJO Y BIENESTAR DE LOS ANIMALES EN LA UNIDAD DE CUIDADO ANIMAL.</t>
  </si>
  <si>
    <t>https://community.secop.gov.co/Public/Tendering/OpportunityDetail/Index?noticeUID=CO1.NTC.2620128&amp;isFromPublicArea=True&amp;isModal=true&amp;asPopupView=true</t>
  </si>
  <si>
    <t>COT -307-2022</t>
  </si>
  <si>
    <t>SEBASTIAN DANIEL MONTAÑO PINZON</t>
  </si>
  <si>
    <t>PRESTAR LOS SERVICIOS PROFESIONALES EN LAS ACCIONES NECESARIAS PARA LA EJECUCIÓN DEL PROGRAMA DE COMPORTAMI9ENTO Y ENRIQUECIMIENTO AMBIENTAL EN EL DISTRITO CAPITAL.</t>
  </si>
  <si>
    <t>https://community.secop.gov.co/Public/Tendering/OpportunityDetail/Index?noticeUID=CO1.NTC.2625938&amp;isFromPublicArea=True&amp;isModal=true&amp;asPopupView=true</t>
  </si>
  <si>
    <t>PA-308-2022</t>
  </si>
  <si>
    <t>JULIETH CAROLINA ROZO ROSO</t>
  </si>
  <si>
    <t>PRESTAR LOS SERVICIOS PROFESIONALES PARA EL DESARROLLO E IMPLEMENTACION DE LOS PROGRAMAS DE ADOPCIONES Y HOGARES DE PASO EN EL D.C.</t>
  </si>
  <si>
    <t>https://community.secop.gov.co/Public/Tendering/OpportunityDetail/Index?noticeUID=CO1.NTC.2628692&amp;isFromPublicArea=True&amp;isModal=true&amp;asPopupView=true</t>
  </si>
  <si>
    <t>PA-309-2022</t>
  </si>
  <si>
    <t>MAICOL STEVEN QUINTERO GUERRERO</t>
  </si>
  <si>
    <t>REALIZAR LAS ACTIVIDADES RUTINARIAS DE CIUDADO MANEJO Y BIENESTAR DE LOS ANIMALES EN LA UNIDAD DE CUIDADO ANIMAL</t>
  </si>
  <si>
    <t>https://community.secop.gov.co/Public/Tendering/OpportunityDetail/Index?noticeUID=CO1.NTC.2629757&amp;isFromPublicArea=True&amp;isModal=true&amp;asPopupView=true</t>
  </si>
  <si>
    <t>PA-310-2022</t>
  </si>
  <si>
    <t>JHONATAN VARON MOLANO</t>
  </si>
  <si>
    <t>PRESTAR LOS SERVICIOS PROFESIONALES PARA LA RECEPCIÓN  DIAGNOSTICO Y TRATAMIENTO A CANINOS Y FELINOS  BAJO LOS PROGRAMAS DE ATENCIÓN INTEGRAL Y BIENESTAR ANIMAL EN EL D.C.</t>
  </si>
  <si>
    <t>https://community.secop.gov.co/Public/Tendering/OpportunityDetail/Index?noticeUID=CO1.NTC.2628592&amp;isFromPublicArea=True&amp;isModal=true&amp;asPopupView=true</t>
  </si>
  <si>
    <t>PA-311-2022</t>
  </si>
  <si>
    <t>LAURA ANGELICA GALLEGO GIL</t>
  </si>
  <si>
    <t>APOYA LA IMPLEMENTACIÓN DEL PROGRAMA DE ENRIQUECIMIENTO AMBIENTAL EN LA UNIDAD DE CUIDADO ANIMAL.</t>
  </si>
  <si>
    <t>https://community.secop.gov.co/Public/Tendering/OpportunityDetail/Index?noticeUID=CO1.NTC.2628304&amp;isFromPublicArea=True&amp;isModal=true&amp;asPopupView=true</t>
  </si>
  <si>
    <t>PA-312-2022</t>
  </si>
  <si>
    <t>YASMIN CONSUELO CASTILLO VILLALOBOS</t>
  </si>
  <si>
    <t>PRESTAR LOS SERVICIOS PROFESIONALES PARA LA REHABILITACIÓN FÍSICA DE LOS ANIMALES DOMÉSTICOS EN CUSTODIA DEL INSTITUTO DISTRITAL DE PROTECCIÓN Y BIENESTAR ANIMAL</t>
  </si>
  <si>
    <t>https://community.secop.gov.co/Public/Tendering/OpportunityDetail/Index?noticeUID=CO1.NTC.2627035&amp;isFromPublicArea=True&amp;isModal=true&amp;asPopupView=true</t>
  </si>
  <si>
    <t>PA-313-2022</t>
  </si>
  <si>
    <t>MAURCIO GUZMAN GOMEZ</t>
  </si>
  <si>
    <t>7551-3-RH-5-4 PRESTAR LOS SERVICIOS PROFESIONALES EN LA GESTIÓN  DESARROLLO Y SEGUIMIENTO DE LOS PROGRAMAS DE ATENCIÓN DE CASOS DE MALTRATO DE ANIMALES DOMÉSTICOS Y SILVESTRES EN EL DISTRITO CAPITAL.</t>
  </si>
  <si>
    <t>https://community.secop.gov.co/Public/Tendering/OpportunityDetail/Index?noticeUID=CO1.NTC.2631030&amp;isFromPublicArea=True&amp;isModal=true&amp;asPopupView=true</t>
  </si>
  <si>
    <t>PA-314-2022</t>
  </si>
  <si>
    <t>ROBERTO ANDRES GARCIA PEDRAZA</t>
  </si>
  <si>
    <t>PRESTAR LOS SERVICIOS PROFESIONALES PARA EL DESARROLLO E IMPLEMENTACIÓN DE LOS PROGRAMAS DE ADOPCIONES Y HOGARES DE PASO EN EL D.C</t>
  </si>
  <si>
    <t>https://community.secop.gov.co/Public/Tendering/OpportunityDetail/Index?noticeUID=CO1.NTC.2631866&amp;isFromPublicArea=True&amp;isModal=true&amp;asPopupView=true</t>
  </si>
  <si>
    <t>PA-315-2022</t>
  </si>
  <si>
    <t>CARLOS ALBERTO CRESPO CARRILLO</t>
  </si>
  <si>
    <t>7550-6 -RH-7-3-PRESTAR LOS SERVICIOS PROFESIONALES PARA LA CONSTRUCCIÓN DE MEMORIAS DE LAS ACTIVIDADES DESARROLLADAS POR ESTA  ASÍ COMO EN LA CONSTRUCCIÓN Y SEGUIMIENTO DE LOS PLANES DE GESTIÓN DE TALENTO HUMANO Y GESUÓN DEL CONOCIMIENTO</t>
  </si>
  <si>
    <t>https://community.secop.gov.co/Public/Tendering/OpportunityDetail/Index?noticeUID=CO1.NTC.2632148&amp;isFromPublicArea=True&amp;isModal=true&amp;asPopupView=true</t>
  </si>
  <si>
    <t>PA-316-2022</t>
  </si>
  <si>
    <t>CARLOS ALBERTO LOPEZ NUÑEZ</t>
  </si>
  <si>
    <t>https://community.secop.gov.co/Public/Tendering/OpportunityDetail/Index?noticeUID=CO1.NTC.2633208&amp;isFromPublicArea=True&amp;isModal=true&amp;asPopupView=true</t>
  </si>
  <si>
    <t>PA-317-2022</t>
  </si>
  <si>
    <t>LAURA ANGELICA PRADA MIRANDA</t>
  </si>
  <si>
    <t>https://community.secop.gov.co/Public/Tendering/OpportunityDetail/Index?noticeUID=CO1.NTC.2641394&amp;isFromPublicArea=True&amp;isModal=true&amp;asPopupView=true</t>
  </si>
  <si>
    <t>PA-318-2022</t>
  </si>
  <si>
    <t>KELVIS ALFREDO BATISTA BLANCO</t>
  </si>
  <si>
    <t>PRESTAR LOS SERVICIOS DE APOYO A LA GESTIÓN PARA IMPLEMENTAR LA ESTRATEGIA DE SENSIBILIZACIÓN  FORMACIÓN Y EDUCACIÓN DE PROTECCIÓN Y BIENESTAR ANIMAL EN LAS LOCALIDADES DEL DISTRITO CAPITAL  EN EL MARCO DE LA IMPLEMENTACIÓN DE ESTRATEGIAS DE CULTURA Y PARTICIPACIÓN CIUDADANA PARA LA DEFENSA  CONVIVE</t>
  </si>
  <si>
    <t>https://community.secop.gov.co/Public/Tendering/OpportunityDetail/Index?noticeUID=CO1.NTC.2678679&amp;isFromPublicArea=True&amp;isModal=true&amp;asPopupView=true</t>
  </si>
  <si>
    <t>PA-320-2022</t>
  </si>
  <si>
    <t>SANTIAGO GUILLERMO NARANJO MONJE</t>
  </si>
  <si>
    <t>PRESTAR LOS SERVICIOS VETERINARIOS INTEGRALES EN LA IMPLEMENTACION DE LAS FUNCIONES DE INSPECCION Y VIGILANCIA DE LOS ESTABLECIMIENTOS Y PRESTADORES DE SERVICIOS QUE TRABAJAN PARA Y CON LOS ANIMALES EN EL D.C.</t>
  </si>
  <si>
    <t>https://community.secop.gov.co/Public/Tendering/OpportunityDetail/Index?noticeUID=CO1.NTC.2679945&amp;isFromPublicArea=True&amp;isModal=true&amp;asPopupView=true</t>
  </si>
  <si>
    <t>PA-321-2022</t>
  </si>
  <si>
    <t>PAULA ANDREA MENDOZA ALVARADO</t>
  </si>
  <si>
    <t>https://community.secop.gov.co/Public/Tendering/OpportunityDetail/Index?noticeUID=CO1.NTC.2680100&amp;isFromPublicArea=True&amp;isModal=true&amp;asPopupView=true</t>
  </si>
  <si>
    <t>PA-322-2022</t>
  </si>
  <si>
    <t>EDUAR YAMID MAYORGA MAYORGA</t>
  </si>
  <si>
    <t>https://community.secop.gov.co/Public/Tendering/OpportunityDetail/Index?noticeUID=CO1.NTC.2680679&amp;isFromPublicArea=True&amp;isModal=true&amp;asPopupView=true</t>
  </si>
  <si>
    <t>PA-323-2022</t>
  </si>
  <si>
    <t>FREDY ALBERTO MANRIQUE LOPEZ</t>
  </si>
  <si>
    <t>ASESORAR  ORIENTAR Y BRINDAR ATENCIÓN EN MEDICINA DEL COMPORTAMIENTO A LOS ANIMALES DE LA UNIDAD DE CUIDADO ANIMAL</t>
  </si>
  <si>
    <t>https://community.secop.gov.co/Public/Tendering/OpportunityDetail/Index?noticeUID=CO1.NTC.2645873&amp;isFromPublicArea=True&amp;isModal=true&amp;asPopupView=true</t>
  </si>
  <si>
    <t>PA-324-2022</t>
  </si>
  <si>
    <t>LUZ ANGELA TAFUR VALLEJO</t>
  </si>
  <si>
    <t>PRESTAR LOS SERVICIOS PROFESIONALES PARA EL ADECFUADO DESARROLLO E IMPLEMENTACION DE LOS PROGRAMAS DE ADOPCIONES Y HOGARES DE PASO EN EL D.C</t>
  </si>
  <si>
    <t>https://community.secop.gov.co/Public/Tendering/OpportunityDetail/Index?noticeUID=CO1.NTC.2642550&amp;isFromPublicArea=True&amp;isModal=true&amp;asPopupView=true</t>
  </si>
  <si>
    <t>PA-325-2022</t>
  </si>
  <si>
    <t>JUAN DANIEL RINCON TOVAR</t>
  </si>
  <si>
    <t>PRESTAR LOS SERVICIOS DE APOYO A LA GESTIÓN EN LA IMPLEMENTACÓN  DESARROLLO Y SEGUIMIENTO DEL PROGRAMA DE URGENCIAS VETERINARIAS EN EL DISTRITO CAPITAL</t>
  </si>
  <si>
    <t>https://community.secop.gov.co/Public/Tendering/OpportunityDetail/Index?noticeUID=CO1.NTC.2644942&amp;isFromPublicArea=True&amp;isModal=true&amp;asPopupView=true</t>
  </si>
  <si>
    <t>PA-326-2022</t>
  </si>
  <si>
    <t>ADRIANA VANESSA PAEZ MATALLANA</t>
  </si>
  <si>
    <t>BRINDAR ACOMPAÑAMIENTO JURÍDICO A LA OFICINA ASESORA JURÍDICA DEL IDPYBA EN LOS ASUNTOS DE CARÁCTER NORMATIVO Y DEL CENTRO DE ATENCIÓN JURÍDICA  ASÍ COMO EN LO RELACIONADO CON LA ELABORACIÓN DE INFORMES SOLICITADOS POR LA OFICINA ASESORA DE PLANEACIÓN</t>
  </si>
  <si>
    <t>https://community.secop.gov.co/Public/Tendering/OpportunityDetail/Index?noticeUID=CO1.NTC.2644030&amp;isFromPublicArea=True&amp;isModal=true&amp;asPopupView=true</t>
  </si>
  <si>
    <t>PA-327-2022</t>
  </si>
  <si>
    <t>DAVID ALEJANDRO CAMARGO BARACALDO</t>
  </si>
  <si>
    <t>PRESTAR LOS SERVICIOS PROFESIONALES PARA ORIENTAR LA IMPLEMENTACIÓN Y EL SEGUIMIENTO DEL PROGRAMA NUTRICIONAL DE ANIMALES BAJO CUSTODIA DEL IDPYBA EN EL DISTRITO CAPITAL.</t>
  </si>
  <si>
    <t>https://community.secop.gov.co/Public/Tendering/OpportunityDetail/Index?noticeUID=CO1.NTC.2644550&amp;isFromPublicArea=True&amp;isModal=true&amp;asPopupView=true</t>
  </si>
  <si>
    <t>PA-328-2022</t>
  </si>
  <si>
    <t>JUAN FRANCISCO LOPEZ CASTRO</t>
  </si>
  <si>
    <t>https://community.secop.gov.co/Public/Tendering/OpportunityDetail/Index?noticeUID=CO1.NTC.2644951&amp;isFromPublicArea=True&amp;isModal=true&amp;asPopupView=true</t>
  </si>
  <si>
    <t>PA-329-2022</t>
  </si>
  <si>
    <t>ESTEFANIA NIVIAYO BARBOSA</t>
  </si>
  <si>
    <t>PRESTAR LOS SERVICIOS PROFESIONALES PARA REALIZAR APOYO A LA GESTIÓN Y DIFUSIÓN DEL PROGRAMA DE ADOPCIONES DE LA UNIDAD DE CUIDADO ANIMAL</t>
  </si>
  <si>
    <t>https://community.secop.gov.co/Public/Tendering/OpportunityDetail/Index?noticeUID=CO1.NTC.2646422&amp;isFromPublicArea=True&amp;isModal=true&amp;asPopupView=true</t>
  </si>
  <si>
    <t>PA-330-2022</t>
  </si>
  <si>
    <t>KELLY GERALDINE ORTIZ BARBOSA</t>
  </si>
  <si>
    <t>PRESTAR LOS SERVICIOS DE APOYO A LA GESTION EN LA IMPLEMENTACION DEL PROGRAMA DE  COMPORTAMIENTO Y ENRIQUECIMIENTO AMBIENTAL EN EL DISTRITO CAPITAL.</t>
  </si>
  <si>
    <t>https://community.secop.gov.co/Public/Tendering/OpportunityDetail/Index?noticeUID=CO1.NTC.2644930&amp;isFromPublicArea=True&amp;isModal=true&amp;asPopupView=true</t>
  </si>
  <si>
    <t>PA-331-2022</t>
  </si>
  <si>
    <t>DIEGO FELIPE SANCHEZ ARCILA</t>
  </si>
  <si>
    <t>PRESTAR LOS SERVICIOS PROFESIONALES PARA VALORAR  DIAGNOSTICA Y REALIZAR CIRUGIAS A LOS ANIMALES QUE SE ENCUENTRAN EN CUSTODIA DEL INSTITUTO DISTRITAL DE PROTECCION Y BIENESTAR ANIMAL.</t>
  </si>
  <si>
    <t>https://community.secop.gov.co/Public/Tendering/OpportunityDetail/Index?noticeUID=CO1.NTC.2644896&amp;isFromPublicArea=True&amp;isModal=true&amp;asPopupView=true</t>
  </si>
  <si>
    <t>PA-332-2022</t>
  </si>
  <si>
    <t>CAROLINA ESPERANZA FORERO MATEUS</t>
  </si>
  <si>
    <t>PRESTAR SERVICIOS PROFESIONALES PARA APOYAR LA IMPLEMENTACION Y DESARROLLO DE LOS PROGRAMAS PILOTO PARA EL MANEJO HUMANITARIO DE ANIMALES SINANTROPICOS EN EL DISTRITO CAPITAL  CON ENFASIS EN LABOR SOCIAL.</t>
  </si>
  <si>
    <t>https://community.secop.gov.co/Public/Tendering/OpportunityDetail/Index?noticeUID=CO1.NTC.2644962&amp;isFromPublicArea=True&amp;isModal=true&amp;asPopupView=true</t>
  </si>
  <si>
    <t>PA-333-2022</t>
  </si>
  <si>
    <t>JONATHAN FERLY DUQUE RUIZ</t>
  </si>
  <si>
    <t>PRESTAR SERVICIOS DE APOYO PARA LA ATENCIÓN DE LOS CANINOS Y FELINOS QUE SE REQUIERA EN EL PUNTO FIJO DE ESTERILIZACIÓN DE LA UNIDAD DE CUIDADO ANIMAL.</t>
  </si>
  <si>
    <t>https://community.secop.gov.co/Public/Tendering/OpportunityDetail/Index?noticeUID=CO1.NTC.2688537&amp;isFromPublicArea=True&amp;isModal=true&amp;asPopupView=true</t>
  </si>
  <si>
    <t>PA-334-2022</t>
  </si>
  <si>
    <t>DANIELA MARIN BEDOYA</t>
  </si>
  <si>
    <t>https://community.secop.gov.co/Public/Tendering/OpportunityDetail/Index?noticeUID=CO1.NTC.2689680&amp;isFromPublicArea=True&amp;isModal=true&amp;asPopupView=true</t>
  </si>
  <si>
    <t>PA-335-2022</t>
  </si>
  <si>
    <t>JESUS ANTONIO OTAYA CHARRY</t>
  </si>
  <si>
    <t>PRESTAR LOS SERVICIOS PROFESIONALES EN LA GESTIÓN DEL PROGRAMA DE BRIGADAS DE SALUD Y LA IDENTIFICACIÓN  REGISTRO DE LA FAUNA DOMÉSTICA EN EL DISTRITO CAPITAL.</t>
  </si>
  <si>
    <t>https://community.secop.gov.co/Public/Tendering/OpportunityDetail/Index?noticeUID=CO1.NTC.2707014&amp;isFromPublicArea=True&amp;isModal=true&amp;asPopupView=true</t>
  </si>
  <si>
    <t>PA-336-2022</t>
  </si>
  <si>
    <t>CARLOS AUGUSTO MARTINEZ SICACHA</t>
  </si>
  <si>
    <t>https://community.secop.gov.co/Public/Tendering/OpportunityDetail/Index?noticeUID=CO1.NTC.2714199&amp;isFromPublicArea=True&amp;isModal=true&amp;asPopupView=true</t>
  </si>
  <si>
    <t>PA-337-2022</t>
  </si>
  <si>
    <t>JORGE ALBERTO ACOSTA ANGULO</t>
  </si>
  <si>
    <t>ORIENTAR E IMPLEMENTAR EL PROGRAMA DE ENRIQUECIMIENTO AMBIENTAL EN LA UNIDAD DE CUIDADO ANIMAL</t>
  </si>
  <si>
    <t>https://community.secop.gov.co/Public/Tendering/OpportunityDetail/Index?noticeUID=CO1.NTC.2707356&amp;isFromPublicArea=True&amp;isModal=true&amp;asPopupView=true</t>
  </si>
  <si>
    <t>PA-338-2022</t>
  </si>
  <si>
    <t>MIGUEL ANTONIO ROBLES ORTEGA</t>
  </si>
  <si>
    <t>PRESTAR LOS SERVICIOS PROFESIONALES PARA APOYAR LOS PROCESOS ADMINISTRATIVOS QUE REQUIERA EL ESCUADRÓN ANTICRUELDAD</t>
  </si>
  <si>
    <t>https://community.secop.gov.co/Public/Tendering/OpportunityDetail/Index?noticeUID=CO1.NTC.2707509&amp;isFromPublicArea=True&amp;isModal=true&amp;asPopupView=true</t>
  </si>
  <si>
    <t>PA-339-2022</t>
  </si>
  <si>
    <t>MONICA LENIDT RODRIGUEZ RODRIGUEZ</t>
  </si>
  <si>
    <t>PRESTAR LOS SERVICIOS PROFESIONALES PARA ATENDER LAS SOLICITUDES, REQUERIMIENTOS, PETICIONES INTERNAS Y EXTERNAS, QUE SE GENEREN EN EL MARCO DEL DESARROLLO DE LAS ACTIVIDADES DE LA SUBDIRECCIÓN DE CULTURA CIUDADANA Y GESTIÓN DEL CONOCIMIENTO.</t>
  </si>
  <si>
    <t>https://community.secop.gov.co/Public/Tendering/OpportunityDetail/Index?noticeUID=CO1.NTC.2746133&amp;isFromPublicArea=True&amp;isModal=true&amp;asPopupView=true</t>
  </si>
  <si>
    <t>PA-340-2022</t>
  </si>
  <si>
    <t>NATALIA PINZON MONTENEGRO</t>
  </si>
  <si>
    <t>PRESTAR SERVICIOS PROFESIONALES PARA APOYAR LA ATENCIÓN Y CUIDADOS MÉDICO VETERINARIOS DE CANINOS Y FELINOS INGRESADOS AL PUNTO FIJO DE ESTERILIZACIÓN DE LA UNIDAD DE CUIDADO ANIMAL DEL DISTRITO CAPITAL</t>
  </si>
  <si>
    <t>https://community.secop.gov.co/Public/Tendering/OpportunityDetail/Index?noticeUID=CO1.NTC.2731922&amp;isFromPublicArea=True&amp;isModal=true&amp;asPopupView=true</t>
  </si>
  <si>
    <t>PA-341-2022</t>
  </si>
  <si>
    <t>NAIDELITH ZAMORA PIMIENTA</t>
  </si>
  <si>
    <t>PRESTAR SERVICIOS DE APOYO PARA LA ATENCIÓN DE LOS CANINOS Y FELINOS QUE SE REQUIERA EN EL PUNTO FIJO DE ESTERILIZACIÓN DE LA UNIDAD DE CUIDADO ANIMAL</t>
  </si>
  <si>
    <t>https://community.secop.gov.co/Public/Tendering/OpportunityDetail/Index?noticeUID=CO1.NTC.2728622&amp;isFromPublicArea=True&amp;isModal=true&amp;asPopupView=true</t>
  </si>
  <si>
    <t>PA-342-2022</t>
  </si>
  <si>
    <t>JORGE FERNANDO REINA BELTRAN</t>
  </si>
  <si>
    <t>PRESTAR LOS SERVICIOS PROFESIONALES PARA BRINDAR ATENCIÓN MEDICO VETERINARIO FORENSE EN CASOS POR PRESUNTO MALTRATO ANIMAL EN EL DISTRITO CAPITAL</t>
  </si>
  <si>
    <t>https://community.secop.gov.co/Public/Tendering/OpportunityDetail/Index?noticeUID=CO1.NTC.2732899&amp;isFromPublicArea=True&amp;isModal=true&amp;asPopupView=true</t>
  </si>
  <si>
    <t>PA-343-2022</t>
  </si>
  <si>
    <t>EIMY TATIANA MORENO RAMIREZ</t>
  </si>
  <si>
    <t>PRESTAR SERVICIOS PROFESIONALES PARA GESTIONAR E IMPLEMENTAR LA ARTICULACIÓN EN ANIMALES CANINOS Y FELINOS.</t>
  </si>
  <si>
    <t>https://community.secop.gov.co/Public/Tendering/OpportunityDetail/Index?noticeUID=CO1.NTC.2736355&amp;isFromPublicArea=True&amp;isModal=true&amp;asPopupView=true</t>
  </si>
  <si>
    <t>PA-344-2022</t>
  </si>
  <si>
    <t>JUAN PABLO OLMOS CASTRO</t>
  </si>
  <si>
    <t>PRESTAR LOS SERVICIOS PROFESIONALES EN EL SEGUIMIENTO A LA IMPLEMENTACIÓN DE LAS ESTRATEGIAS DE LA SUBDIRECCIÓN DE CULTURA CIUDADANA Y GESTIÓN DEL CONOCIMIENTO, ASÍ COMO GENERAR LOS RESPECTIVOS INFORMES E INDICADORES, EN EL MARCO DE LA PROTECCIÓN Y BIENESTAR ANIMAL</t>
  </si>
  <si>
    <t>https://community.secop.gov.co/Public/Tendering/OpportunityDetail/Index?noticeUID=CO1.NTC.2745451&amp;isFromPublicArea=True&amp;isModal=true&amp;asPopupView=true</t>
  </si>
  <si>
    <t>PA-345-2022</t>
  </si>
  <si>
    <t>DANIELA BUITRAGO ROJAS</t>
  </si>
  <si>
    <t>PRESTAR LOS SERVICIOS DE APOYO A LA GESTIÓN EN EL DESARROLLO DE PRODUCTOS DE INVESTIGACIÓN DE PROTECCIÓN Y BIENESTAR ANIMAL DE ACUERDO CON LOS LINEAMIENTOS DE LA POLÍTICA PÚBLICA DE PROTECCIÓN Y BIENESTAR ANIMAL</t>
  </si>
  <si>
    <t>https://community.secop.gov.co/Public/Tendering/OpportunityDetail/Index?noticeUID=CO1.NTC.2770771&amp;isFromPublicArea=True&amp;isModal=true&amp;asPopupView=true</t>
  </si>
  <si>
    <t>PA-346-2022</t>
  </si>
  <si>
    <t>ANGELA FLOREZ MARIÑO</t>
  </si>
  <si>
    <t>PRESTAR LOS SERVICIOS DE APOYO A LA GESTIÓN EN EL DESARROLLO DE PRODUCTOS DE INVESTIGACIÓN DE PROTECCIÓN Y BIENESTAR ANIMAL DE ACUERDO CON LOS LINEAMIENTOS DE LA POLÍTICA PÚBLICA DE PROTECCIÓN Y BIENESTAR ANIMAL.</t>
  </si>
  <si>
    <t>https://community.secop.gov.co/Public/Tendering/OpportunityDetail/Index?noticeUID=CO1.NTC.2772161&amp;isFromPublicArea=True&amp;isModal=true&amp;asPopupView=true</t>
  </si>
  <si>
    <t>PA-347-2022</t>
  </si>
  <si>
    <t>JUAN CARLOS RODRIGUEZ LINARES</t>
  </si>
  <si>
    <t>https://community.secop.gov.co/Public/Tendering/OpportunityDetail/Index?noticeUID=CO1.NTC.2773824&amp;isFromPublicArea=True&amp;isModal=true&amp;asPopupView=true</t>
  </si>
  <si>
    <t>PA-348-2022</t>
  </si>
  <si>
    <t>INGRID LLICELI CASTELBLANCO SANCHEZ</t>
  </si>
  <si>
    <t>PRESTAR SUS SERVICIOS DE APOYO A LA GESTIÓN EN EL ACOMPAÑAMIENTO ADMINISTRATIVO, OPERATIVO Y DOCUMENTAL A LAS LOCALIDADES DEL DISTRITO CAPITAL EN LA IMPLEMENTACIÓN DE LAS ESTRATEGIAS DE SENSIBILIZACIÓN Y DE PARTICIPACIÓN DEL INSTITUTO DISTRITAL DE PROTECCIÓN Y BIENESTAR ANIMAL</t>
  </si>
  <si>
    <t>https://community.secop.gov.co/Public/Tendering/OpportunityDetail/Index?noticeUID=CO1.NTC.2780352&amp;isFromPublicArea=True&amp;isModal=true&amp;asPopupView=true</t>
  </si>
  <si>
    <t>PA-349-2022.</t>
  </si>
  <si>
    <t>JHONATHAN GONZALEZ GIL</t>
  </si>
  <si>
    <t>https://community.secop.gov.co/Public/Tendering/OpportunityDetail/Index?noticeUID=CO1.NTC.2781514&amp;isFromPublicArea=True&amp;isModal=true&amp;asPopupView=true</t>
  </si>
  <si>
    <t>PA-350-2022</t>
  </si>
  <si>
    <t>JULIAN FELIPE VARGAS CEDANO</t>
  </si>
  <si>
    <t>https://community.secop.gov.co/Public/Tendering/OpportunityDetail/Index?noticeUID=CO1.NTC.2781998&amp;isFromPublicArea=True&amp;isModal=true&amp;asPopupView=true</t>
  </si>
  <si>
    <t>PA-351-2022</t>
  </si>
  <si>
    <t>CARMEN ELISA VILLAVECES ORTIZ</t>
  </si>
  <si>
    <t>PRESTAR LOS SERVICIOS PROFESIONALES PARA LA REALIZACIÓN DE ACTIVIDADES RELACIONADAS CON EL PROGRAMA DE VIGILANCIA EPIDEMIOLÓGICA EN RIESGO PSICOSOCIAL DE LA ENTIDAD ASÍ COMO EL DESARROLLO DE ACTIVIDADES DE DIAGNOSTICO E INTERVENCIÓN EN LOS PROCESOS TRANSVERSALES DE LA GESTIÓN ESTRATÉGICA DEL TALENTO HUMANO</t>
  </si>
  <si>
    <t>https://community.secop.gov.co/Public/Tendering/OpportunityDetail/Index?noticeUID=CO1.NTC.2755008&amp;isFromPublicArea=True&amp;isModal=true&amp;asPopupView=true</t>
  </si>
  <si>
    <t>PA-352-2022</t>
  </si>
  <si>
    <t>“DAR RESPUESTA A LAS SOLICITUDES DE ATENCIÓN, INFORMACIÓN, DENUNCIAS, URGENCIAS Y EMERGENCIA, PRESENTADAS POR LA CIUDADANÍA EN EL MARCO DE LA PROTECCIÓN Y BIENESTAR ANIMAL.”</t>
  </si>
  <si>
    <t>https://community.secop.gov.co/Public/Tendering/OpportunityDetail/Index?noticeUID=CO1.NTC.2763433&amp;isFromPublicArea=True&amp;isModal=true&amp;asPopupView=true</t>
  </si>
  <si>
    <t>PA-353-2022</t>
  </si>
  <si>
    <t>SANTIAGO TORRES FONSECA</t>
  </si>
  <si>
    <t>PRESTAR LOS SERVICIOS DE APOYO A LA GESTIÓN PARA ACOMPAÑAR LAS INTERVENCIONES REALIZADAS POR EL ESCUADRÓN ANTICRUELDAD EN EL DISTRITO CAPITAL</t>
  </si>
  <si>
    <t>https://community.secop.gov.co/Public/Tendering/OpportunityDetail/Index?noticeUID=CO1.NTC.2755667&amp;isFromPublicArea=True&amp;isModal=true&amp;asPopupView=true</t>
  </si>
  <si>
    <t>PA-354-2022</t>
  </si>
  <si>
    <t>DAVID FELIPE ROJAS PARADA</t>
  </si>
  <si>
    <t>PRESTAR SERVICIOS PROFESIONALES PARA LA ATENCIÓN, VALORACIÓN Y EL MANEJO ANESTÉSICO DE CANINOS Y FELINOS INGRESADOS AL PUNTO FIJO DE ESTERILIZACIÓN DE LA UNIDAD DE CUIDADO ANIMAL DEL DISTRITO CAPITAL</t>
  </si>
  <si>
    <t>https://community.secop.gov.co/Public/Tendering/OpportunityDetail/Index?noticeUID=CO1.NTC.2758137&amp;isFromPublicArea=True&amp;isModal=true&amp;asPopupView=true</t>
  </si>
  <si>
    <t>PA-355-2022</t>
  </si>
  <si>
    <t>TATIANA JIMENEZ VILLEGAS</t>
  </si>
  <si>
    <t>PRESTAR LOS SERVICIOS PROFESIONALES PARA REALIZAR INVESTIGACION, FORMULACION DE LAS ACCIONES Y LOS PROGRAMAS DE GESTIÓN INTEGRAL Y BIENESTAR ANIMAL</t>
  </si>
  <si>
    <t>https://community.secop.gov.co/Public/Tendering/OpportunityDetail/Index?noticeUID=CO1.NTC.2757605&amp;isFromPublicArea=True&amp;isModal=true&amp;asPopupView=true</t>
  </si>
  <si>
    <t>PA-356-2022</t>
  </si>
  <si>
    <t>LUIS ALEXANDER ACOSTA RODRIGUEZ</t>
  </si>
  <si>
    <t>REALIZAR ACTIVIDADES RUTINARIAS DE CUIDADO MANEJO Y BIENESTAR DE LOS ANIMALES EN LA UNIDAD DE CUIDADO ANIMAL.</t>
  </si>
  <si>
    <t>https://community.secop.gov.co/Public/Tendering/OpportunityDetail/Index?noticeUID=CO1.NTC.2757461&amp;isFromPublicArea=True&amp;isModal=true&amp;asPopupView=true</t>
  </si>
  <si>
    <t>PA-357-2022</t>
  </si>
  <si>
    <t xml:space="preserve">MAURICIO EDUARDO VARGAS MADRID </t>
  </si>
  <si>
    <t>“PRESTAR LOS SERVICIOS PROFESIONALES PARA REALIZAR INVESTIGACIÓN Y EJECUTAR LAS ACCIONES ASOCIADAS AL DESARROLLO DEL ESTIMATIVO POBLACIONAL, DE ACUERDO CON LOS LINEAMIENTOS DE LA POLÍTICA PUBLICA DE PROTECCIÓN Y BIENESTAR ANIMAL</t>
  </si>
  <si>
    <t>https://community.secop.gov.co/Public/Tendering/OpportunityDetail/Index?noticeUID=CO1.NTC.2760666&amp;isFromPublicArea=True&amp;isModal=true&amp;asPopupView=true</t>
  </si>
  <si>
    <t>PA-358-2022</t>
  </si>
  <si>
    <t>JORGE ANDRES ORTIZ FIGUEROA</t>
  </si>
  <si>
    <t>“REALIZAR LAS ACTIVIDADES RUTINARIAS DE CUIDADO MANEJO Y BIENESTAR DE LOS ANIMALES EN LA UNIDAD DE CUIDADO ANIMAL</t>
  </si>
  <si>
    <t>https://community.secop.gov.co/Public/Tendering/OpportunityDetail/Index?noticeUID=CO1.NTC.2756806&amp;isFromPublicArea=True&amp;isModal=true&amp;asPopupView=true</t>
  </si>
  <si>
    <t>PA-359-2022</t>
  </si>
  <si>
    <t>LADY NATALIA SAENZ JULIO</t>
  </si>
  <si>
    <t>PRESTAR LOS SERVICIOS PROFESIONALES PARA ESTRUCTURAR Y APOYAR LOS COMPONENTES RELACIONADOS CON INFRAESTRUCTURA Y LOS RECURSOS FISICOS QUE SE REQUIERAN EN EL INSTITUTO DISTRITAL DE PROTECCION Y BIENESTAR ANIMAL</t>
  </si>
  <si>
    <t>https://community.secop.gov.co/Public/Tendering/OpportunityDetail/Index?noticeUID=CO1.NTC.2762067&amp;isFromPublicArea=True&amp;isModal=true&amp;asPopupView=true</t>
  </si>
  <si>
    <t>PA 360-2022</t>
  </si>
  <si>
    <t>CHARITK DANIELA RAMIREZ AGUILERA</t>
  </si>
  <si>
    <t>PRESTAR SERVICIOS PROFESIONALES PARA ADELANTAR LAS LABORES ADMINISTRATIVAS, TÉCNICAS Y FINANCIERAS QUE SE EN LA SUBDIRECCIÓN DE ATENCIÓN A LA FAUNA.</t>
  </si>
  <si>
    <t>https://community.secop.gov.co/Public/Tendering/OpportunityDetail/Index?noticeUID=CO1.NTC.2780935&amp;isFromPublicArea=True&amp;isModal=true&amp;asPopupView=true</t>
  </si>
  <si>
    <t>PA-361-2022</t>
  </si>
  <si>
    <t>MARIANNE LOZANO AGUILAR</t>
  </si>
  <si>
    <t>GESTIONAR EL DESARROLLO, EJECUCION Y SEGUIMIENTO DEL PROGRAMA PARA EL MANEJO HUMANITARIO DE ENJAMBRES DE ABEJAS EN EL DISTRITO CAPITAL</t>
  </si>
  <si>
    <t>https://community.secop.gov.co/Public/Tendering/OpportunityDetail/Index?noticeUID=CO1.NTC.2762358&amp;isFromPublicArea=True&amp;isModal=true&amp;asPopupView=true</t>
  </si>
  <si>
    <t>PA-362-2022</t>
  </si>
  <si>
    <t>JUAN SEBASTIAN GUTIERREZ LOZANO</t>
  </si>
  <si>
    <t>“PRESTAR SERVICIOS PROFESIONALES PARA LA ATENCIÓN, VALORACIÓN Y EL MANEJO ANESTÉSICO DE CANINOS Y FELINOS INGRESADOS AL PUNTO FIJO DE ESTERILIZACIÓN DE LAUNIDAD DE CUIDADO ANIMAL DEL DISTRITO CAPITAL.</t>
  </si>
  <si>
    <t>https://community.secop.gov.co/Public/Tendering/OpportunityDetail/Index?noticeUID=CO1.NTC.2761335&amp;isFromPublicArea=True&amp;isModal=true&amp;asPopupView=true</t>
  </si>
  <si>
    <t>PA-363-2022</t>
  </si>
  <si>
    <t>NATALYA TINOCO TORRES</t>
  </si>
  <si>
    <t>https://community.secop.gov.co/Public/Tendering/OpportunityDetail/Index?noticeUID=CO1.NTC.2784090&amp;isFromPublicArea=True&amp;isModal=true&amp;asPopupView=true</t>
  </si>
  <si>
    <t>PA-364-2022</t>
  </si>
  <si>
    <t>JORGE DANIEL MUÑOZ CASALLAS</t>
  </si>
  <si>
    <t>PRESTAR SERVICIOS PROFESIONALES PARA APOYAR LA GESTION ADMINISTRATIVA DOCUMENTAL, ORIENTACION A LA CIUDADANIA EN EL PUNTO FIJO DE ESTERILIZACIONES DE LA SUBDIRECCION DE ATENCION A LA FAUNA</t>
  </si>
  <si>
    <t>https://community.secop.gov.co/Public/Tendering/OpportunityDetail/Index?noticeUID=CO1.NTC.2786467&amp;isFromPublicArea=True&amp;isModal=true&amp;asPopupView=true</t>
  </si>
  <si>
    <t>SERVICIOS DE ASEO, CAFETERIA Y MANTENIMIENTO INSTITUCIONAL OUTSOURCING SEASIN LIMITADA</t>
  </si>
  <si>
    <t>7 7. Suministro</t>
  </si>
  <si>
    <t xml:space="preserve">49 49-Otros Servicios </t>
  </si>
  <si>
    <t>CONTRATAR EL SERVICIO INTEGRAL DE ASEO Y CAFETERIA PARA LAS SEDES BAJO CUSTODIA DEL INSTITUTO DISTRITAL DE PROTECCIÓN Y BIENESTAR ANIMAL</t>
  </si>
  <si>
    <t>https://www.colombiacompra.gov.co/tienda-virtual-del-estado-colombiano/ordenes-compra/84859</t>
  </si>
  <si>
    <t>MC-001-2022- CTO 365-2022</t>
  </si>
  <si>
    <t>DESCONT SA ESP</t>
  </si>
  <si>
    <t>CONTRATAR EL SERVICIO DE DISPOSICIÓN FINAL DE RESIDUOS PELIGROSOS, RESULTANTE DE LAS ACTIVIDADES DESARROLLADAS POR LA SUBDIRECCIÓN DE ATENCIÓN A LA FAUNA</t>
  </si>
  <si>
    <t>https://community.secop.gov.co/Public/Tendering/OpportunityDetail/Index?noticeUID=CO1.NTC.2708006&amp;isFromPublicArea=True&amp;isModal=true&amp;asPopupView=true</t>
  </si>
  <si>
    <t>CTO-366-2022-SASI-001-2022</t>
  </si>
  <si>
    <t>C&amp;P LICITACIONES Y CONSULTORIAS SAS</t>
  </si>
  <si>
    <t>8 8. Compraventa</t>
  </si>
  <si>
    <t xml:space="preserve">121 121-Compraventa (Bienes Muebles) </t>
  </si>
  <si>
    <t>CONTRATAR LA ADQUISICIÓN DE MICROCHIPS DE IDENTIFICACIÓN  PARA EL PROGRAMA DE IDENTIFICACIÓN  REGISTRO Y MONITOREO EN EL DISTRITO CAPITAL</t>
  </si>
  <si>
    <t>https://community.secop.gov.co/Public/Tendering/OpportunityDetail/Index?noticeUID=CO1.NTC.2830903&amp;isFromPublicArea=True&amp;isModal=true&amp;asPopupView=true</t>
  </si>
  <si>
    <t>CTO-367-2022-MC-002-2022</t>
  </si>
  <si>
    <t>ANDREA PATRICIA RODRIGUEZ RODRIGUEZ - SINPLAGAX</t>
  </si>
  <si>
    <t>CONTRATAR EL SERVICIO DE FUMIGACIÓN Y LAVADOS DE TANQUES DE AGUA POTABLE EN LAS INSTALACIONES DE LA UNIDAD DE CUIDADO ANIMAL PARA EL MANEJO INTEGRADO DEL CONTROL DE PLAGAS</t>
  </si>
  <si>
    <t>https://community.secop.gov.co/Public/Tendering/OpportunityDetail/Index?noticeUID=CO1.NTC.2855994&amp;isFromPublicArea=True&amp;isModal=true&amp;asPopupView=true</t>
  </si>
  <si>
    <t>CTO-368-2022-LP-001-2022</t>
  </si>
  <si>
    <t xml:space="preserve">SERACIS LTDA
SERVICIOS EN ASESORIA CONSULTORIA E INVESTIGACIÓN DE SEGURIDAD SER                                  </t>
  </si>
  <si>
    <t xml:space="preserve">43 43-Suministro de Servicio de Vigilancia </t>
  </si>
  <si>
    <t>PRESTAR EL SERVICIO DE VIGILANCIA Y SEGURIDAD PRIVADA, DE LA SEDE ADMINISTRATIVA Y DE LOS DEMAS BIENES DE LOS QUE SEA O FUERE LEGALMENTE RESPONSABLE EL INSTITUTO DISTRITAL DE PROTECCIÓN Y BIENESTAR ANIMAL</t>
  </si>
  <si>
    <t>https://community.secop.gov.co/Public/Tendering/OpportunityDetail/Index?noticeUID=CO1.NTC.2848775&amp;isFromPublicArea=True&amp;isModal=true&amp;asPopupView=true</t>
  </si>
  <si>
    <t>SASI-002-2022 CTO 369-2022</t>
  </si>
  <si>
    <t>NEXTDATA S.A.S</t>
  </si>
  <si>
    <t>RENOVAR EL LICENCIAMIENTO, SOPORTE Y MANTENIMIENTO DEL SOFTWARE DE BASE, PARA LA PLATAFORMA DE SEGURIDAD (FORTINET) Y LA PLATAFORMA DE BACKUP (VEEAM) DE LOS EQUIPOS DEL INSTITUTO DISTRITAL DE PROTECCIÓN Y BIENESTAR ANIMAL</t>
  </si>
  <si>
    <t>https://community.secop.gov.co/Public/Tendering/OpportunityDetail/Index?noticeUID=CO1.NTC.2856320&amp;isFromPublicArea=True&amp;isModal=true&amp;asPopupView=true</t>
  </si>
  <si>
    <t>SASI-003-2022 CTO-370-2022</t>
  </si>
  <si>
    <t>MUNDIAL DE SUMINISTROS Y CONTRATOS S.A.S</t>
  </si>
  <si>
    <t xml:space="preserve">48 48-Otros Suministros </t>
  </si>
  <si>
    <t>“SUMINISTRAR LOS INSUMOS PARA LA ALIMENTACIÓN DE CANINOS Y FELINOS BAJO EL CUIDADO DEL INSTITUTO DISTRITAL DE PROTECCION Y BIENESTAR ANIMAL</t>
  </si>
  <si>
    <t>https://community.secop.gov.co/Public/Tendering/OpportunityDetail/Index?noticeUID=CO1.NTC.2862133&amp;isFromPublicArea=True&amp;isModal=true&amp;asPopupView=true</t>
  </si>
  <si>
    <t>CTO-371-2022
LP-002-2022</t>
  </si>
  <si>
    <t>IMPECOS SAS</t>
  </si>
  <si>
    <t>CONTRATAR LOS SERVICIOS PARA LA ATENCIÓN MÉDICA Y DE URGENCIAS VETERINARIAS PARA CANINOS Y FELINOS QUE SE ENCUENTREN BAJO CUSTODIA DEL INSTITUTO</t>
  </si>
  <si>
    <t>https://community.secop.gov.co/Public/Tendering/OpportunityDetail/Index?noticeUID=CO1.NTC.2898531&amp;isFromPublicArea=True&amp;isModal=true&amp;asPopupView=true</t>
  </si>
  <si>
    <t>PANAMERICANA LIBRERIA Y PAPELERIA SA</t>
  </si>
  <si>
    <t xml:space="preserve"> FUNC-84342-BS-13-117-ADQUIRIR EL LICENCIAMIENTO DE LA SUITE ADOBE PARA  EL DESARROLLO DE LAS ACTIVIDADES DE COMUNICACIÓN INTERNA Y EXTERNA DE  LOS PROGRAMAS MISIONALES DEL IDPYBA/GS-LICENCIA DE RENOVACION ADOBE CREATIVE CLOUD GOB 1 AÑO cod: 900507582</t>
  </si>
  <si>
    <t>https://www.colombiacompra.gov.co/tienda-virtual-del-estado-colombiano/ordenes-compra/89973</t>
  </si>
  <si>
    <t>SAMC-001-2022
CTO-372-2022</t>
  </si>
  <si>
    <t>SEGUROS DEL ESTADO S.A.</t>
  </si>
  <si>
    <t xml:space="preserve">72 72-Contrato de Seguros </t>
  </si>
  <si>
    <t>ADQUIRIR LOS SEGUROS QUE AMPAREN LOS INTERESES PATRIMONIALES ACTUALES Y FUTUROS ASÍ COMO LOS BIENES DE PROPIEDAD ACTUALES Y FUTUROS ASÍ COMO LOS BIENES DE PROPIEDAD DEL INSTITUTO DISTRITAL DE PROTECCIÓN Y BIENESTAR ANIMAL QUE ESTEN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</si>
  <si>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https://community.secop.gov.co/Public/Tendering/OpportunityDetail/Index?noticeUID=CO1.NTC.2954964&amp;isFromPublicArea=True&amp;isModal=true&amp;asPopupView=true</t>
  </si>
  <si>
    <t>LP-003-2022</t>
  </si>
  <si>
    <t>CLINICA VETERINARIA VISION DE COLOMBIA S.A.S</t>
  </si>
  <si>
    <t>CONTRATAR EL SERVICIO DE ESTERILIZACIÓN CANINA Y FELINA PARA HOGARES DE ESTRATOS 1 2 Y 3 ANIMALES ABANDONADOS Y EN HABITABILIDAD DE CALLE EN EL DISTRITO CAPITAL  LOTE 4 ZONA SUR OCCIDENTE</t>
  </si>
  <si>
    <t>https://community.secop.gov.co/Public/Tendering/OpportunityDetail/Index?noticeUID=CO1.NTC.2914006&amp;isFromPublicArea=True&amp;isModal=true&amp;asPopupView=true</t>
  </si>
  <si>
    <t>FUNDACION ECODES</t>
  </si>
  <si>
    <t>CONTRATAR EL SERVICIO DE ESTERILIZACIÓN CANINA Y FELINA PARA HOGARES DE ESTRATOS 1 2 Y 3 ANIMALES ABANDONADOS Y EN HABITABILIDAD DE CALLE EN EL DISTRITO CAPITAL  LOTE 1 ZONA NORTE Y LOTE 3 ZONA CENTRO ORIENTE</t>
  </si>
  <si>
    <t>PA-375-2022</t>
  </si>
  <si>
    <t>JAIME EDUARDO CARMONA VALENCIA</t>
  </si>
  <si>
    <t>PRESTAR LOS SERVICIOS PROFESIONALES PARA LA ARTICULACIÓN INTERINSTITUCIONAL CON LAS ENTIDADES DISTRITALES, COMUNIDAD Y DIFERENTES ACTORES PARA ATENDER LO RELACIONADO CON PRESUPUESTOS PARTICIPATIVOS Y CAUSAS CIUDADANAS RELACIONADAS CON EL INSTITUTO DISTRITAL DE PROTECCIÓN Y BIENESTAR ANIMAL</t>
  </si>
  <si>
    <t>https://community.secop.gov.co/Public/Tendering/OpportunityDetail/Index?noticeUID=CO1.NTC.2999934&amp;isFromPublicArea=True&amp;isModal=true&amp;asPopupView=true</t>
  </si>
  <si>
    <t>MC-003-2022
CTO-376-2022</t>
  </si>
  <si>
    <t>IMPERIAL SUPPLY SAS</t>
  </si>
  <si>
    <t>FUNC-3627016-BS-13-112*ADQUISICIÓN DE TAPETES DE CAUCHO PARA CONTROL DE INGRESO DE MATERIAL CONTAMINANTE</t>
  </si>
  <si>
    <t>https://community.secop.gov.co/Public/Tendering/OpportunityDetail/Index?noticeUID=CO1.NTC.2982414&amp;isFromPublicArea=True&amp;isModal=true&amp;asPopupView=true</t>
  </si>
  <si>
    <t>AUTO INVERSIONES COLOMBIA S.A. AUTOINVER COL</t>
  </si>
  <si>
    <t xml:space="preserve"> FUNC-8714102-BS-13-72-PRESTAR LOS SERVICIOS DE MANTENIMIENTO PREVENTIVO Y CORRECTIVO  DE LOS VEHICULOS DEL INSTITUTO.</t>
  </si>
  <si>
    <t>https://www.colombiacompra.gov.co/tienda-virtual-del-estado-colombiano/ordenes-compra/91262</t>
  </si>
  <si>
    <t>https://www.colombiacompra.gov.co/tienda-virtual-del-estado-colombiano/ordenes-compra/91263</t>
  </si>
  <si>
    <t>DORADAUTOS SAS</t>
  </si>
  <si>
    <t>https://www.colombiacompra.gov.co/tienda-virtual-del-estado-colombiano/ordenes-compra/91315</t>
  </si>
  <si>
    <t>MORARCI GROUP SAS</t>
  </si>
  <si>
    <t xml:space="preserve"> FUNC-3611101-BS-13-123-PRESTAR LOS SERVICIOS DE MANTENIMIENTO PREVENTIVO Y CORRECTIVO DE LOS VEHICULOS DEL INSTITUTO.</t>
  </si>
  <si>
    <t>https://www.colombiacompra.gov.co/tienda-virtual-del-estado-colombiano/ordenes-compra/92142</t>
  </si>
  <si>
    <t xml:space="preserve">CONTRATO N° 377-2022
SASI-006-2022 </t>
  </si>
  <si>
    <t>TEAM ZOE SAS</t>
  </si>
  <si>
    <t>CONTRATAR EL SERVICIO DE LABORATORIO CLÍNICO VETERINARIO PARA EL PROCESAMIENTO DE LAS MUESTRAS QUE SE REQUIERAN PARA LA ATENCIÓN DE LA FAUNA DOMÉSTICA BAJO EL CUIDADO DEL INSTITUTO DISTRITAL DE PROTECCION Y BIENESTAR ANIMAL</t>
  </si>
  <si>
    <t>https://community.secop.gov.co/Public/Tendering/OpportunityDetail/Index?noticeUID=CO1.NTC.2973924&amp;isFromPublicArea=True&amp;isModal=true&amp;asPopupView=true</t>
  </si>
  <si>
    <t>PA-378-2022</t>
  </si>
  <si>
    <t>MARTHA CECILIA PEÑA SANCHEZ</t>
  </si>
  <si>
    <t>APOYAR A LA SUBDIRECCIÓN DE GESTIÓN CORPORATIVA EN LAS S ACTIVIDADES DE ATENCIÓN AL CIUDADANO A TRAVÉS DEL SERVICIO DE CALL CENTER Y CHAT INSTITUCIONAL</t>
  </si>
  <si>
    <t>https://community.secop.gov.co/Public/Tendering/OpportunityDetail/Index?noticeUID=CO1.NTC.3017342&amp;isFromPublicArea=True&amp;isModal=true&amp;asPopupView=true</t>
  </si>
  <si>
    <t>CD-379-2022</t>
  </si>
  <si>
    <t>CAJA DE COMPENSACION FAMILIAR COMPENSAR</t>
  </si>
  <si>
    <t>PRESTAR LOS SERVICIOS PARA DESARROLLAR LAS ACTIVIDADES CONTEMPLADAS EN EL PROGRAMA DE BIENESTAR SOCIAL E INCENTIVOS Y EN EL PLAN INSTITUCIONAL DE CAPACITACIÓN DEL INSTITUTO DISTRITAL DE PROTECCIÓN Y BIENESTAR ANIMAL</t>
  </si>
  <si>
    <t>https://community.secop.gov.co/Public/Tendering/OpportunityDetail/Index?noticeUID=CO1.NTC.3035976&amp;isFromPublicArea=True&amp;isModal=true&amp;asPopupView=true</t>
  </si>
  <si>
    <t>CTO-380-2022
LP-003-2022</t>
  </si>
  <si>
    <t>CONSORCIO ESTERILIZACIONES BOGOTA 2022</t>
  </si>
  <si>
    <t>CONTRATAR EL SERVICIO DE ESTERILIZACIÓN CANINA Y FELINA PARA HOGARES DE ESTRATOS 1 2 Y 3 ANIMALES ABANDONADOS Y EN HABITABILIDAD DE CALLE EN EL DISTRITO CAPITAL  LOTE 2 ZONA SUR</t>
  </si>
  <si>
    <t>PA-381-2022</t>
  </si>
  <si>
    <t>PRESTAR LOS SERVICIOS PROFESIONALES PARA LA IMMPLEMENTACIÓN DEL MODELO INTEGRADO DE PLANEACIÓN Y DE GESTIÓN EN EL EQUIPO DE TALENTO HUMANO EN ESPECIAL LO RELACIONADO CON LA SENDA DE INTREGRIDAD Y GESTIÓN DEL CONOCIMIENTO</t>
  </si>
  <si>
    <t>https://community.secop.gov.co/Public/Tendering/OpportunityDetail/Index?noticeUID=CO1.NTC.3042408&amp;isFromPublicArea=True&amp;isModal=true&amp;asPopupView=true</t>
  </si>
  <si>
    <t>PA-382-2022</t>
  </si>
  <si>
    <t>https://community.secop.gov.co/Public/Tendering/OpportunityDetail/Index?noticeUID=CO1.NTC.3038190&amp;isFromPublicArea=True&amp;isModal=true&amp;asPopupView=true</t>
  </si>
  <si>
    <t>PA-383-2022</t>
  </si>
  <si>
    <t>PRESTAR LOS SERVICIOS PROFESIONALES ESPECIALIZADOS PARA REVISAR EJECUTAR Y DAR SOPORTE EN EL DESARROLLO DE LOS PROCESOS FINANCIEROS DE CARÁCTER TRANSVERSAL EN ESPECIAL AQUELLOS RELACIONADOS CON LAS ACTIVIDADES CONTABLES</t>
  </si>
  <si>
    <t>https://community.secop.gov.co/Public/Tendering/OpportunityDetail/Index?noticeUID=CO1.NTC.3040105&amp;isFromPublicArea=True&amp;isModal=true&amp;asPopupView=true</t>
  </si>
  <si>
    <t>CD-384-2022</t>
  </si>
  <si>
    <t>MODERLINE S.A.S.</t>
  </si>
  <si>
    <t xml:space="preserve">132 132-Arrendamiento de bienes inmuebles </t>
  </si>
  <si>
    <t>ARRENDAMIENTO DE UN BIEN INMUEBLE PARA EL FUNCIONAMIENTO DEL INSTITUTO DISTRITAL DE PROTECCIÓN Y BIENESTAR ANIMAL  IDPYBA</t>
  </si>
  <si>
    <t>https://community.secop.gov.co/Public/Tendering/OpportunityDetail/Index?noticeUID=CO1.NTC.3042271&amp;isFromPublicArea=True&amp;isModal=true&amp;asPopupView=true</t>
  </si>
  <si>
    <t>PA-385-2022</t>
  </si>
  <si>
    <t>7550-6 -RH-10-7-APOYAR A LA SUBDIRECCIÓN DE GESTIÓN CORPORATIVA EN LA REALIZACIÓN DE LAS ACTIVIDADES OPERATIVAS Y ASISTENCIALES A SU CARGO</t>
  </si>
  <si>
    <t>https://community.secop.gov.co/Public/Tendering/OpportunityDetail/Index?noticeUID=CO1.NTC.3046534&amp;isFromPublicArea=True&amp;isModal=true&amp;asPopupView=true</t>
  </si>
  <si>
    <t>PA-386-2022</t>
  </si>
  <si>
    <t>CAROLINA GIRALDO MUÑOZ</t>
  </si>
  <si>
    <t>7550-6 -RH-8-15-APOYAR A LA SUBDIRECCIÓN DE GESTIÓN CORPORATIVA EN LA ORIENTACIÓN A LA CIUDADANÍA FRENTE A LOS DIFERENTES TRÁMITES Y SERVICIOS INSTITUCIONALES EN LOS PUNTOS DE ATENCIÓN ESTABLECIDOS POR EL IDPYBA</t>
  </si>
  <si>
    <t>https://community.secop.gov.co/Public/Tendering/OpportunityDetail/Index?noticeUID=CO1.NTC.3050408&amp;isFromPublicArea=True&amp;isModal=true&amp;asPopupView=true</t>
  </si>
  <si>
    <t>ORGANIZACION TERPEL SA</t>
  </si>
  <si>
    <t>el Instituto Distrital de Protección y Bienestar Animal IDPYBA necesita contar con los elementos necesarios para cumplir a cabalidad sus funciones misionales; así las cosas, se requiere proveer el combustible necesario para el parque automotor propiedad del Instituto.</t>
  </si>
  <si>
    <t>https://www.colombiacompra.gov.co/tienda-virtual-del-estado-colombiano/ordenes-compra/92947</t>
  </si>
  <si>
    <t>PA-387-2022</t>
  </si>
  <si>
    <t>MARIA LUISA OSPINA CRUZ</t>
  </si>
  <si>
    <t>https://community.secop.gov.co/Public/Tendering/OpportunityDetail/Index?noticeUID=CO1.NTC.3051085&amp;isFromPublicArea=True&amp;isModal=true&amp;asPopupView=true</t>
  </si>
  <si>
    <t>PA-388-2022</t>
  </si>
  <si>
    <t>DAVID SANTIAGO ARIZA ALARCON</t>
  </si>
  <si>
    <t>Prestar servicios profesionales para apoyar a la Subdirección de Gestión Corporativa en las actividades de tipo legal contractual y de carácter administrativo en los que se requiera su análisis y trámite al igual que en las demás actividades que contribuyan al cumplimiento de la gestión de la Subdirección atendiendo los lineamientos y directrices impartidos por el Subdirector</t>
  </si>
  <si>
    <t>https://community.secop.gov.co/Public/Tendering/OpportunityDetail/Index?noticeUID=CO1.NTC.3060248&amp;isFromPublicArea=True&amp;isModal=true&amp;asPopupView=true</t>
  </si>
  <si>
    <t>PA-389-2022</t>
  </si>
  <si>
    <t>https://community.secop.gov.co/Public/Tendering/OpportunityDetail/Index?noticeUID=CO1.NTC.3069864&amp;isFromPublicArea=True&amp;isModal=true&amp;asPopupView=true</t>
  </si>
  <si>
    <t>PA-390-2022</t>
  </si>
  <si>
    <t>VALENTINA GALVIS AMAYA</t>
  </si>
  <si>
    <t>Prestar los servicios profesionales a la Oficina Asesora Jurídica del IDPYBA para brindar apoyo a las gestiones de orden jurídico administrativo y judicial relacionadas con el cobro persuasivo y coactivo de las acreencias a favor del instituto así como de las segundas instancias y brindar apoyo a los equipos de Centro de Atención Jurídico y Diligencias Judiciales en los casos en que sea requerida</t>
  </si>
  <si>
    <t>https://community.secop.gov.co/Public/Tendering/OpportunityDetail/Index?noticeUID=CO1.NTC.3074197&amp;isFromPublicArea=True&amp;isModal=true&amp;asPopupView=true</t>
  </si>
  <si>
    <t>PA-391-2022</t>
  </si>
  <si>
    <t>LUZ NELLY NIÑO BENAVIDES</t>
  </si>
  <si>
    <t>PRESTAR LOS SERVICIOS PROFESIONALES EN LA GENERACIÓN DE INFORMES DE SEGUIMIENTO A LOS DIFERENTES INSTRUMENTOS DE POLÍTICA PROGRAMAS E INDICADORES DE LA SUBDIRECCIÓN DE CULTURA CIUDADANA Y GESTIÓN DEL CONOCIMIENTO</t>
  </si>
  <si>
    <t>https://community.secop.gov.co/Public/Tendering/OpportunityDetail/Index?noticeUID=CO1.NTC.3078233&amp;isFromPublicArea=True&amp;isModal=true&amp;asPopupView=true</t>
  </si>
  <si>
    <t>PA-392-2022</t>
  </si>
  <si>
    <t>ARMANDO LOPEZ RIVERA</t>
  </si>
  <si>
    <t>Prestar servicios profesionales para apoyar las actividades relacionadas con la gestión contable y el proceso financiero así como en las acciones relativas a la información financiera de la Entidad</t>
  </si>
  <si>
    <t>https://community.secop.gov.co/Public/Tendering/OpportunityDetail/Index?noticeUID=CO1.NTC.3078326&amp;isFromPublicArea=True&amp;isModal=true&amp;asPopupView=true</t>
  </si>
  <si>
    <t>PA-393-2022</t>
  </si>
  <si>
    <t>PRESTAR LOS SERVICIOS PROFESIONALES PARA LA SUBDIRECCIÓN DE GESTIÓN CORPORATIVA EN EL PROCESO DE DOCUMENTACIÓN Y DESARROLLO DE SISTEMAS DE INFORMACIÓN PROGRAMAS INFORMÁTICOS Y DEMÁS ACTIVIDADES EN EL MARCO DEL PROCESO DE GESTIÓN TECNOLÓGICA DEL IDPYBA</t>
  </si>
  <si>
    <t>https://community.secop.gov.co/Public/Tendering/OpportunityDetail/Index?noticeUID=CO1.NTC.3082328&amp;isFromPublicArea=True&amp;isModal=true&amp;asPopupView=true</t>
  </si>
  <si>
    <t>PA-394-2022</t>
  </si>
  <si>
    <t>JULIAN CAMILO VEGA ESTEBAN</t>
  </si>
  <si>
    <t>PRESTAR SERVICIOS DE APOYO A LA GESTIÓN EN LA PRODUCCIÓN MULTIMEDIA Y FORTALECIMIENTO DE LOS CANALES DE COMUNICACIÓN DEL IDPYBA</t>
  </si>
  <si>
    <t>DIRECCION</t>
  </si>
  <si>
    <t>https://community.secop.gov.co/Public/Tendering/OpportunityDetail/Index?noticeUID=CO1.NTC.3094002&amp;isFromPublicArea=True&amp;isModal=true&amp;asPopupView=true</t>
  </si>
  <si>
    <t>PA-395-2022</t>
  </si>
  <si>
    <t>GIRALDO POVEDA SABOGAL</t>
  </si>
  <si>
    <t>PRESTAR SERVICIOS PROFESIONALES PARA LA ADMINISTRACIÓN EVALUACIÓN Y CORRECTO FUNCIONAMIENTO DE LA INFRAESTRUCTURA TECNOLÓGICA Y CONECTIVIDAD DE CONFORMIDAD CON EL PLAN ESTRATÉGICO DE TECNOLOGÍAS DE LA INFORMACIÓN  PETI</t>
  </si>
  <si>
    <t>https://community.secop.gov.co/Public/Tendering/OpportunityDetail/Index?noticeUID=CO1.NTC.3093568&amp;isFromPublicArea=True&amp;isModal=true&amp;asPopupView=true</t>
  </si>
  <si>
    <t>PA-396- 2022</t>
  </si>
  <si>
    <t>PRESTAR SUS SERVICIOS PROFESIONALES PARA ORIENTAR ARTICULAR DESARROLLAR E IMPLEMENTAR EL PROGRAMA INTEGRAL DE ESTERILIZACIÓN CANINA Y FELINA EN EL DISTRITO CAPITAL</t>
  </si>
  <si>
    <t>https://community.secop.gov.co/Public/Tendering/OpportunityDetail/Index?noticeUID=CO1.NTC.3097909&amp;isFromPublicArea=True&amp;isModal=true&amp;asPopupView=true</t>
  </si>
  <si>
    <t>PA-397-2022</t>
  </si>
  <si>
    <t>JUAN CAMILO MONTENEGRO VERA</t>
  </si>
  <si>
    <t>https://community.secop.gov.co/Public/Tendering/OpportunityDetail/Index?noticeUID=CO1.NTC.3097480&amp;isFromPublicArea=True&amp;isModal=true&amp;asPopupView=true</t>
  </si>
  <si>
    <t>PA-398-2022</t>
  </si>
  <si>
    <t>https://community.secop.gov.co/Public/Tendering/OpportunityDetail/Index?noticeUID=CO1.NTC.3098939&amp;isFromPublicArea=True&amp;isModal=true&amp;asPopupView=true</t>
  </si>
  <si>
    <t>PA-399-2022</t>
  </si>
  <si>
    <t>PRESTAR SUS SERVICIOS PROFESIONALES PARA GESTIONAR Y REALIZAR SEGUIMIENTO AL PROGRAMA INTEGRAL DE ESTERILIZACIÓN CANINA Y FELINA PARA HOGARES DE ESTRATOS 1 2 Y 3 EN EL DISTRITO CAPITAL</t>
  </si>
  <si>
    <t>https://community.secop.gov.co/Public/Tendering/OpportunityDetail/Index?noticeUID=CO1.NTC.3103043&amp;isFromPublicArea=True&amp;isModal=true&amp;asPopupView=true</t>
  </si>
  <si>
    <t>PA-400-2022</t>
  </si>
  <si>
    <t>https://community.secop.gov.co/Public/Tendering/OpportunityDetail/Index?noticeUID=CO1.NTC.3103227&amp;isFromPublicArea=True&amp;isModal=true&amp;asPopupView=true</t>
  </si>
  <si>
    <t>PA-401-2022</t>
  </si>
  <si>
    <t>https://community.secop.gov.co/Public/Tendering/OpportunityDetail/Index?noticeUID=CO1.NTC.3113755&amp;isFromPublicArea=True&amp;isModal=true&amp;asPopupView=true</t>
  </si>
  <si>
    <t>PA-402-2022</t>
  </si>
  <si>
    <t>https://community.secop.gov.co/Public/Tendering/OpportunityDetail/Index?noticeUID=CO1.NTC.3114117&amp;isFromPublicArea=True&amp;isModal=true&amp;asPopupView=true</t>
  </si>
  <si>
    <t>SASI-004-2022 
CTO-403-2022</t>
  </si>
  <si>
    <t>SISCOM SERVICIOS INTEGRALES SAS</t>
  </si>
  <si>
    <t>REALIZAR EL SUMINISTRO DE PAPELERÍA Y ÚTILES DE OFICINA PARA LAS DIFERENTES DEPENDENCIAS DEL INSTITUTO DISTRITAL DE PROTECCIÓN Y BIENESTAR ANIMAL</t>
  </si>
  <si>
    <t>https://community.secop.gov.co/Public/Tendering/OpportunityDetail/Index?noticeUID=CO1.NTC.3020429&amp;isFromPublicArea=True&amp;isModal=true&amp;asPopupView=true</t>
  </si>
  <si>
    <t>PA-404-2022.</t>
  </si>
  <si>
    <t xml:space="preserve">MARCELA PLAZAS TORRES  </t>
  </si>
  <si>
    <t>PRESTAR LOS SERVICIOS PROFESIONALES PARA HACER SEGUIMIENTO EN LOS SISTEMAS DE INFORMACIÓN DE LOS RECURSOS DESTINADOS A TRAZADORES PRESUPUESTALES, AL PLAN DE ACCIÓN DEL INSTITUTO, ASÍ COMO LA IMPLEMENTACIÓN Y REVISIÓN PERIÓDICA AL PLAN ESTADÍSTICO DISTRITAL DEL IDPYBA</t>
  </si>
  <si>
    <t>https://community.secop.gov.co/Public/Tendering/OpportunityDetail/Index?noticeUID=CO1.NTC.3159475&amp;isFromPublicArea=True&amp;isModal=true&amp;asPopupView=true</t>
  </si>
  <si>
    <t>PA-405-2022</t>
  </si>
  <si>
    <t>OLGA JANNETH RAMIREZ TIRADO</t>
  </si>
  <si>
    <t>PRESTAR SERVICIOS PROFESIONALES PARA APOYAR Y ACOMPAÑAR EL FORTALECIMIENTO DE LAS POLÍTICAS DE GESTIÓN Y DESEMPEÑO DEL MODELO INTEGRADO DE PLANEACIÓN Y GESTIÓN DEL IDPYBA, ASÍ COMO LA IMPLEMENTACIÓN DE LAS DIRECTRICES Y ORIENTACIONES, EN CUMPLIMIENTO DE LA NORMATIVIDAD ESTABLECIDA EN EL MARCO DE LA PLANEACIÓN ESTRATÉGICA</t>
  </si>
  <si>
    <t>https://community.secop.gov.co/Public/Tendering/OpportunityDetail/Index?noticeUID=CO1.NTC.3159731&amp;isFromPublicArea=True&amp;isModal=true&amp;asPopupView=true</t>
  </si>
  <si>
    <t>PA-406-2022</t>
  </si>
  <si>
    <t>YUDY PAOLA TELLEZ NIÑO</t>
  </si>
  <si>
    <t>PRESTAR SERVICIOS PROFESIONALES EN El ACOMPAÑAMIENTO A DILIGENCIAS JUDICIALES, ASÍ COMO EN LA SUSTANCIACIÓN DE CONCEPTOS Y DEMÁS ASUNTOS JURÍDICOS QUE SE REQUIERAN EN LA OFICINA ASESORA JURÍDICA.</t>
  </si>
  <si>
    <t>https://community.secop.gov.co/Public/Tendering/OpportunityDetail/Index?noticeUID=CO1.NTC.3182642&amp;isFromPublicArea=True&amp;isModal=true&amp;asPopupView=true</t>
  </si>
  <si>
    <t>PA-407-2022</t>
  </si>
  <si>
    <t>ESTEFANIA FAJARDO DE LA ESPRIELLA</t>
  </si>
  <si>
    <t>PRESTAR LOS SERVICIOS DE APOYO A LA GESTIÓN EN LA REDACCIÓN Y PRODUCCIÓN DE LOS CONTENIDOS DE DIVULGACIÓN MISIONAL Y DE COMUNICACIÓN OFICIAL</t>
  </si>
  <si>
    <t>https://community.secop.gov.co/Public/Tendering/OpportunityDetail/Index?noticeUID=CO1.NTC.3207415&amp;isFromPublicArea=True&amp;isModal=true&amp;asPopupView=true</t>
  </si>
  <si>
    <t>PA-408-2022</t>
  </si>
  <si>
    <t>PRESTAR LOS SERVICIOS PROFESIONALES PARA LA REALIZAClON DEACTIVIDADES RELACIONADAS CON EL PROGRAMA DE VIGILANCIA EPIDEMIOLOGICA EN RIESGO PSICOSOCIAL DE LA ENTIDAD ASI COMO EL DESARROLLO DE ACTIVIDADES DE DIAGNOSTICO E INTERVENCION EN LOS PROCESOS TRANSVERSALES DE LA GESTlON ESTRATEGICA DEL TALENTO HUMANO</t>
  </si>
  <si>
    <t>https://community.secop.gov.co/Public/Tendering/OpportunityDetail/Index?noticeUID=CO1.NTC.3251622&amp;isFromPublicArea=True&amp;isModal=true&amp;asPopupView=true</t>
  </si>
  <si>
    <t>409- 2022
MC-005-2022</t>
  </si>
  <si>
    <t>QUIRON UNIDAD MEDICA SAS</t>
  </si>
  <si>
    <t>PRESTAR LOS SERVICIOS PARA LA REALIZACIÓN DE LAS EVALUACIONES MEDICAS OCUPACIONALES Y EXAMENES COMPLEMENTARIOS EN EL INSTITUTO DISTRITAL DE PROTECCION Y BIENESTAR ANIMALIDPYBA</t>
  </si>
  <si>
    <t>https://community.secop.gov.co/Public/Tendering/OpportunityDetail/Index?noticeUID=CO1.NTC.3214923&amp;isFromPublicArea=True&amp;isModal=true&amp;asPopupView=true</t>
  </si>
  <si>
    <t>PA-410-2022</t>
  </si>
  <si>
    <t>PRESTAR LOS SERVICIOS PROFESIONALES PARA INTERPONER LAS DENUNCIAS PENALES QUE CONOZCA EL INSTITUTO DISTRITAL DE PROTECCIÓN Y BIENESTAR ANIMAL QUE SE PRESENTEN ANTE LA FISCALÍA GENERAL DE LA NACIÓN EN CONTRA DE LAS PERSONAS QUE INCURRAN EN EL PRESUNTO DELITO DE MALTRATO ANIMAL ADELANTANDO LAS ACCIONES PENALES O CONTRAVENCIONALES A LAS QUE HAYA LUGAR DANDO IMPULSO PROCESAL CON SU RESPECTIVO SEGUIMIENTO EN CADA UNA DE LAS ETAPAS JUDICIALES</t>
  </si>
  <si>
    <t>https://community.secop.gov.co/Public/Tendering/OpportunityDetail/Index?noticeUID=CO1.NTC.3277788&amp;isFromPublicArea=True&amp;isModal=true&amp;asPopupView=true</t>
  </si>
  <si>
    <t>PA-411-2022</t>
  </si>
  <si>
    <t>RESTAR LOS SERVICIOS PROFESIONALES PARA LLEVAR A CABO LAS GESTIONES DE ORDEN JURÍDICO, ADMINISTRATIVO Y JUDICIAL RELACIONADAS CON LA DEFENSA JUDICIAL DEL INSTITUTO DISTRITAL DE PROTECCIÓN Y BIENESTAR ANIMAL, Y BRINDAR APOYO A LAS ACTIVIDADES ADELANTADAS POR EL CENTRO DE ATENCION JURIDICA, EN EL MARCO DE LA POLÍTICA INSTITUCIONAL DE DEFENSA JUDICIAL. ASÍ COMO EN LOS TRÁMITES PREJUDICIALES Y/O EXTRAJUDICIALES EN LOS CASOS EN LOS QUE SEA CONVOCADA O DEMANDADA LA ENTIDAD</t>
  </si>
  <si>
    <t>https://community.secop.gov.co/Public/Tendering/OpportunityDetail/Index?noticeUID=CO1.NTC.3307121&amp;isFromPublicArea=True&amp;isModal=true&amp;asPopupView=true</t>
  </si>
  <si>
    <t>PA-412-2022</t>
  </si>
  <si>
    <t>PRESTAR LOS SERVICIOS DE APOYO OPERATIVO Y ADMINISTRATIVO PARA LA ASISTENCIA A LAS DILIGENCIAS JUDICIALES DE ENTREGA DE INMUEBLES A LAS QUE SEA CONVOCADO EN EL INSTITUTO DE PROTECCION Y BIENESTAR ANIMAL POR LAS DIFERENTES AUTORIDADES COMPETENTES</t>
  </si>
  <si>
    <t>https://community.secop.gov.co/Public/Tendering/OpportunityDetail/Index?noticeUID=CO1.NTC.3277274&amp;isFromPublicArea=True&amp;isModal=true&amp;asPopupView=true</t>
  </si>
  <si>
    <t>PA-413-2022</t>
  </si>
  <si>
    <t>PRESTAR LOS SERVICIOS PROFESIONALES PARA  REALIZAR INVESTIGACIÓN FORMULACIÓN DE LAS  ACCIONES Y LOS PROGRAMAS DE GESTIÓN INTEGRAL  Y BIENESTAR ANIMAL</t>
  </si>
  <si>
    <t>https://community.secop.gov.co/Public/Tendering/OpportunityDetail/Index?noticeUID=CO1.NTC.3283515&amp;isFromPublicArea=True&amp;isModal=true&amp;asPopupView=true</t>
  </si>
  <si>
    <t>PA-414-2022</t>
  </si>
  <si>
    <t>PRESTAR LOS SERVICIOS PROFESIONALES PARA REALIZAR INVESTIGACIÓN Y EJECUTAR LAS ACCIONES ASOCIADAS AL DESARROLLO DEL ESTIMATIVO POBLACIONAL DE ACUERDO CON LOS LINEAMIENTOS DE LA POLÍTICA PUBLICA DE PROTECCIÓN Y BIENESTAR ANIMAL</t>
  </si>
  <si>
    <t>https://community.secop.gov.co/Public/Tendering/OpportunityDetail/Index?noticeUID=CO1.NTC.3288881&amp;isFromPublicArea=True&amp;isModal=true&amp;asPopupView=true</t>
  </si>
  <si>
    <t>PA-415-2022</t>
  </si>
  <si>
    <t>BLANCA LILIA SALCEDO SALAZAR</t>
  </si>
  <si>
    <t>PRESTAR LOS SERVICIOS PROFESIONALES PARA DESARROLLAR LAS ACTIVIDADES PROPIAS DE EVALUACIÓN Y SEGUIMIENTO DE LOS PROCESOS QUE SE DESARROLLAN AL INTERIOR DEL INSTITUTO DISTRITAL DE PROTECCIÓN Y BIENESTAR ANIMAL TENIENDO EN CUENTA CADA UNO DE LOS ROLES DE CONTROL INTERNO</t>
  </si>
  <si>
    <t>https://community.secop.gov.co/Public/Tendering/OpportunityDetail/Index?noticeUID=CO1.NTC.3301990&amp;isFromPublicArea=True&amp;isModal=true&amp;asPopupView=true</t>
  </si>
  <si>
    <t>LP-004-2022 (Presentación de oferta)
PA -416-2022</t>
  </si>
  <si>
    <t>TRANSPORTES CSC S.A.S - EN REORGANIZACIO N</t>
  </si>
  <si>
    <t>50 50-Servicios de Transporte</t>
  </si>
  <si>
    <t>CONTRATAR LA PRESTACIÓN DEL SERVICIO DE TRANSPORTE TERRESTRE AUTOMOTOR DE ACUERDO CON LAS NECESIDADES DEL INSTITUTO DISTRITAL DE PROTECCIÓN Y BIENESTAR ANIMAL PARA EL CUMPLIMIENTO DE SU MISIÓN Y DESARROLLO DE SUS FUNCIONES</t>
  </si>
  <si>
    <t>https://community.secop.gov.co/Public/Tendering/OpportunityDetail/Index?noticeUID=CO1.NTC.3146156&amp;isFromPublicArea=True&amp;isModal=true&amp;asPopupView=true</t>
  </si>
  <si>
    <t>MC-007-2022</t>
  </si>
  <si>
    <t>SET Y GAD S A S</t>
  </si>
  <si>
    <t>ACREDITACION DE LA SALA DE RAYOS X DE LA UNIDAD DE CUIDADO ANIIMAL DEL INSTITUTO DISTRITAL DE PROTECCIÓN Y BIENESTAR ANIMAL</t>
  </si>
  <si>
    <t>https://community.secop.gov.co/Public/Tendering/OpportunityDetail/Index?noticeUID=CO1.NTC.3267123&amp;isFromPublicArea=True&amp;isModal=False</t>
  </si>
  <si>
    <t>PA-418-2022</t>
  </si>
  <si>
    <t>DANIEL BOTERO CASTILLA</t>
  </si>
  <si>
    <t>PRESTAR LOS SERVICIOS DE APOYO PARA LA ARTICULACIÓN CON MEDIOS MASIVOS DE COMUNICACIÓN, MEDIOS COMUNITARIOS Y GESTIÓN DE CONTENIDO MEDIÁTICO</t>
  </si>
  <si>
    <t>https://community.secop.gov.co/Public/Tendering/OpportunityDetail/Index?noticeUID=CO1.NTC.3323307&amp;isFromPublicArea=True&amp;isModal=False</t>
  </si>
  <si>
    <t>CD-419-2022</t>
  </si>
  <si>
    <t xml:space="preserve">LA EMPRESA DE TELECOMUNICACIONESDE BOGOTA-ETB S.A. ESP  </t>
  </si>
  <si>
    <t>Otro</t>
  </si>
  <si>
    <t>Contratos o convenios Interadministrativos (con valor)</t>
  </si>
  <si>
    <t>PRESTAR LA SOLUCIÓN INTEGRAL DE SERVICIOS DE TELECOMUNICACIONES E INFRAESTRUCTURA TECNOLÓGICA, ACTUALIZACIÓN Y/O MIGRACIÓN DE LOS SISTEMAS DE INFORMACIÓN, DE CONFORMIDAD CON LAS CONDICIONES TÉCNICAS, ECONÓMICAS Y FINANCIERAS QUE ESTABLEZCA EL IDPYBA</t>
  </si>
  <si>
    <t>https://community.secop.gov.co/Public/Tendering/OpportunityDetail/Index?noticeUID=CO1.NTC.3335594&amp;isFromPublicArea=True&amp;isModal=true&amp;asPopupView=true</t>
  </si>
  <si>
    <t>PA-420-2022</t>
  </si>
  <si>
    <t>CARLOS ALBERTO CAÑON ROMERO</t>
  </si>
  <si>
    <t>PRESTAR LOS SERVICIOS PROFESIONALES PARA APOYAR LAS ACTIVIDADES PROPIAS DE EVALUACIÓN Y SEGUIMIENTO DE LOS PROCESOS QUE SE DESARROLLAN AL INTERIOR AL INSTITUTO DISTRITAL DE PROTECCIÓN Y BIENESTAR ANIMAL, ENFOCADO EN LA AUDITORIA A SISTEMAS DE INFORMACIÓN Y DE TECNOLOGÍA, TENIENDO EN CUENTA CADA UNO DE LOS ROLES DE CONTROL INTERNO</t>
  </si>
  <si>
    <t>https://community.secop.gov.co/Public/Tendering/OpportunityDetail/Index?noticeUID=CO1.NTC.3332392&amp;isFromPublicArea=True&amp;isModal=true&amp;asPopupView=true</t>
  </si>
  <si>
    <t xml:space="preserve"> FUNC-85330-BS-13-103-CONTRATAR LA ADQUISICIÓN DE INSUMOS Y ELEMENTOS DE CONSUMO PARA LA ATENCIÓN Y FUNCIONAMIENTO DE LAS SEDES  DEL IDPYBA</t>
  </si>
  <si>
    <t>https://www.colombiacompra.gov.co/tienda-virtual-del-estado-colombiano/ordenes-compra/95494</t>
  </si>
  <si>
    <t>CAJA COLOMBIANA DE SUBSIDIO FAMILIAR COLSUBSIDIO</t>
  </si>
  <si>
    <t>https://www.colombiacompra.gov.co/tienda-virtual-del-estado-colombiano/ordenes-compra/95496</t>
  </si>
  <si>
    <t>CONCENTRADOS EL RANCHO LTDA DROGUERIA VE TERINARIA</t>
  </si>
  <si>
    <t xml:space="preserve"> 7551-2-BS-15-111-SUMINISTRO DE MEDICAMENTOS VETERINARIOS E INSUMOS MÉDICOS REQUERIDOS EN LA SUBDIRECCIÓN DE ATENCIÓN A LA FAUNA</t>
  </si>
  <si>
    <t>https://www.colombiacompra.gov.co/tienda-virtual-del-estado-colombiano/ordenes-compra/95626</t>
  </si>
  <si>
    <t>JEM SUPPLIES SAS</t>
  </si>
  <si>
    <t xml:space="preserve"> 7551-2-BS-15-109-CONTRATAR EL SUMINISTRO DE MATERIALES ELECTRICOS,  HIDROSANITARIOS Y FERRETERIA EN GENERAL PARA REALIZAR EL MANTENIMIENTO Y ADECUACIONES DE LAS INSTALACIONES DE LA UNIDAD DE CUIDADO.</t>
  </si>
  <si>
    <t>https://www.colombiacompra.gov.co/tienda-virtual-del-estado-colombiano/ordenes-compra/95771</t>
  </si>
  <si>
    <t>PROVEER INSTITUCIONAL S.A.S.</t>
  </si>
  <si>
    <t xml:space="preserve"> 7551-2-BS-15-116-CONTRATAR LA ADQUISICIÓN DE INSUMOS Y ELEMENTOS DE CONSUMO PARA LA ATENCIÓN Y FUNCIONAMIENTO DE LAS SEDES DEL IDPYBA.</t>
  </si>
  <si>
    <t>https://www.colombiacompra.gov.co/tienda-virtual-del-estado-colombiano/ordenes-compra/95498</t>
  </si>
  <si>
    <t>https://www.colombiacompra.gov.co/tienda-virtual-del-estado-colombiano/ordenes-compra/96466</t>
  </si>
  <si>
    <t>PA-421-2022.</t>
  </si>
  <si>
    <t>UNIVERSIDAD ANTONIO NARIÑO</t>
  </si>
  <si>
    <t>3 3.Año</t>
  </si>
  <si>
    <t>AUNAR ESFUERZOS Y ESTABLECER DE MANERA CONJUNTA LAS BASES DE LA COOPERACIÓN ACADÉMICA ENTRE EL INSTITUTO DISTRITAL DE PROTECCIÓN Y BIENESTAR ANIMAL Y LA UNIVERSIDAD ANTONIO NARIÑO PARA EL DESARROLLO DE PRÁCTICAS PROFESIONALES O PASANTÍAS DE LOS ESTUDIANTES FORMALMENTE MATRICULADOS EN PREGRADO Y POSTGRADO</t>
  </si>
  <si>
    <t>https://community.secop.gov.co/Public/Tendering/OpportunityDetail/Index?noticeUID=CO1.NTC.3370933&amp;isFromPublicArea=True&amp;isModal=true&amp;asPopupView=true</t>
  </si>
  <si>
    <t>PA-422-2022</t>
  </si>
  <si>
    <t>EDWIN OSWALDO MOYANO ALFONSO</t>
  </si>
  <si>
    <t>PRESTAR SERVICIOS PROFESIONALES PARA APOYAR Y ACOMPAÑAR EL FORTALECIMIENTO DE LAS POLÍTICAS DE GESTIÓN Y DESEMPEÑO IDPYBA EN CUMPLIMIENTO DE LA NORMATIVIDAD ESTABLECIDA EN EL MARCO DE LA PLANEACIÓN ESTRATÉGICA</t>
  </si>
  <si>
    <t>https://community.secop.gov.co/Public/Tendering/OpportunityDetail/Index?noticeUID=CO1.NTC.3355056&amp;isFromPublicArea=True&amp;isModal=true&amp;asPopupView=true</t>
  </si>
  <si>
    <t>PA-423-2022.</t>
  </si>
  <si>
    <t>YUDI SILVANA ROSERO MAYA</t>
  </si>
  <si>
    <t>PRESTAR SERVICIOS PROFESIONALES PARA APOYAR Y  ACOMPAÑAR A LA SUBDIRECCIÓN DE GESTIÓN CORPORATIVA EN EL TRÁMITE Y SEGUIMIENTO DE LOS  DIFERENTES TEMAS ADMINISTRATIVOS</t>
  </si>
  <si>
    <t>https://community.secop.gov.co/Public/Tendering/OpportunityDetail/Index?noticeUID=CO1.NTC.3358143&amp;isFromPublicArea=True&amp;isModal=true&amp;asPopupView=true</t>
  </si>
  <si>
    <t>PA-424-2022</t>
  </si>
  <si>
    <t>JULIAN FELIPE CORTES BARRAGAN</t>
  </si>
  <si>
    <t>PRESTAR SERVICIOS PROFESIONALES PARA LA GESTlON Y EJECUClON DE LAS ACTIVIDADES DE LA ESTRATEGIA CAPTURAR ESTERILIZAR Y SOLTAR CES EN EL DISTRITO CAPITAL</t>
  </si>
  <si>
    <t>https://community.secop.gov.co/Public/Tendering/OpportunityDetail/Index?noticeUID=CO1.NTC.3375186&amp;isFromPublicArea=True&amp;isModal=true&amp;asPopupView=true</t>
  </si>
  <si>
    <t>PA-425-2022</t>
  </si>
  <si>
    <t>GEIBER DUBAN  TELLEZ  ALBORNOZ</t>
  </si>
  <si>
    <t>PRESTAR SERVICIOS TECNICOS PARA APOYAR LA EJECUCIOND E LAS ACTIVIDADES DE LA ESTARTEGIA CAPTURAR  ESTERILIZAR Y SOLTAR DE ANIMALES ABANDONADOS Y EN HABITABILIDAD EN CALLE EN EL DISTRITO</t>
  </si>
  <si>
    <t>https://community.secop.gov.co/Public/Tendering/OpportunityDetail/Index?noticeUID=CO1.NTC.3375865&amp;isFromPublicArea=True&amp;isModal=true&amp;asPopupView=true</t>
  </si>
  <si>
    <t>PA-426-2022</t>
  </si>
  <si>
    <t>PAULA MARCELA CASTRO PINEDA</t>
  </si>
  <si>
    <t>PRESTAR LOS SERVICIOS PROFESIONALES EN LA GESTIÓN IMPLEMENTACIÓN Y SEGUIMIENTO DE LOS PROGRAMAS DE GESTIÓN INTEGRAL BIENESTAR ANIMAL Y ESCUADRON ANTICRUELDAD EN EL DISTRITO CAPITAL</t>
  </si>
  <si>
    <t>https://community.secop.gov.co/Public/Tendering/OpportunityDetail/Index?noticeUID=CO1.NTC.3377698&amp;isFromPublicArea=True&amp;isModal=true&amp;asPopupView=true</t>
  </si>
  <si>
    <t>PA-427-2022</t>
  </si>
  <si>
    <t>NATALIA GOMEZ HUERTAS</t>
  </si>
  <si>
    <t>PRESTAR SERVICIOS DE APOYO A LA GESTION EN EL DESARROLLO DE ACTIVIDADES PROPIAS DEL MACROPROCESO DE TALENTO HUMANO Y GESTIÓN ADMINISTRATIVA</t>
  </si>
  <si>
    <t>https://community.secop.gov.co/Public/Tendering/OpportunityDetail/Index?noticeUID=CO1.NTC.3378154&amp;isFromPublicArea=True&amp;isModal=true&amp;asPopupView=true</t>
  </si>
  <si>
    <t>PA-428-2022</t>
  </si>
  <si>
    <t>MARIAN VALERIA RAMIREZ GUZMAN</t>
  </si>
  <si>
    <t>PRESTAR SERVICIOS TÉCNICOS PARA APOYAR LA EJECUCIÓN DE LAS ACTIVIDADES DE LA ESTRATEGIA CAPTURAR ESTERILIZAR Y SOLTAR DE ANIMALES ABANDONADOS Y EN HABITABILIDAD EN CALLE EN EL DISTRITO CAPITAL</t>
  </si>
  <si>
    <t>https://community.secop.gov.co/Public/Tendering/OpportunityDetail/Index?noticeUID=CO1.NTC.3428745&amp;isFromPublicArea=True&amp;isModal=true&amp;asPopupView=true</t>
  </si>
  <si>
    <t>PA-429-2022</t>
  </si>
  <si>
    <t>PRESTAR SERVICIOS PROFESIONALES PARA ADELANTAR LAS LABORES ADMINISTRATIVAS , TÉCNICAS Y FINANCIERAS QUE SE EN LA SUBDIRECCIÓN DE ATENCIÓN A LA FAUNA</t>
  </si>
  <si>
    <t>https://community.secop.gov.co/Public/Tendering/OpportunityDetail/Index?noticeUID=CO1.NTC.3436066&amp;isFromPublicArea=True&amp;isModal=true&amp;asPopupView=true</t>
  </si>
  <si>
    <t>PA-430-2022</t>
  </si>
  <si>
    <t>OSCAR ANDRES NAVARRO MANRIQUE</t>
  </si>
  <si>
    <t>7556-5-RH-1-2*PRESTAR LOS SERVICIOS PROFESIONALES ESPECIALIZADOS PARA ESTRUCTURAR Y APOYAR LOSCOMPONENTES RELACIONADOS CON INFRAESTRUCTURA QUE SE REQUIERAN Y REALIZAR LAS SUPERVISONES QUE LE SEAN DESIGANDAS DE LA CASA ECOLOGICA DE LOS ANIMALES</t>
  </si>
  <si>
    <t>https://community.secop.gov.co/Public/Tendering/OpportunityDetail/Index?noticeUID=CO1.NTC.3455909&amp;isFromPublicArea=True&amp;isModal=true&amp;asPopupView=true</t>
  </si>
  <si>
    <t>PA-431-2022.</t>
  </si>
  <si>
    <t>PA-432-2022</t>
  </si>
  <si>
    <t>CD-433-2022</t>
  </si>
  <si>
    <t>PA-434-2022</t>
  </si>
  <si>
    <t>MC-009-2022
CTO-435-2022</t>
  </si>
  <si>
    <t>PA-436-2022</t>
  </si>
  <si>
    <t>PA-437-2022</t>
  </si>
  <si>
    <t>PA-438-2022</t>
  </si>
  <si>
    <t>PA-439-2022,</t>
  </si>
  <si>
    <t>PA-440-2022</t>
  </si>
  <si>
    <t>PA-441-2022</t>
  </si>
  <si>
    <t>CD-442-2022</t>
  </si>
  <si>
    <t>PA-445-2022</t>
  </si>
  <si>
    <t>PA-446-2022</t>
  </si>
  <si>
    <t>PA-447-2022</t>
  </si>
  <si>
    <t>PA-448-2022</t>
  </si>
  <si>
    <t>PA-449-2022</t>
  </si>
  <si>
    <t>PA-450-2022</t>
  </si>
  <si>
    <t>PA-451-2022.</t>
  </si>
  <si>
    <t>PA-452-2022</t>
  </si>
  <si>
    <t>PA-453-2022</t>
  </si>
  <si>
    <t>PA-454-2022</t>
  </si>
  <si>
    <t>PA-458-2022</t>
  </si>
  <si>
    <t>PA-459-2022</t>
  </si>
  <si>
    <t>FUNDACION UNIVERSITARIA AGRARIA DE COLOMBIA - UNIAGRARIA</t>
  </si>
  <si>
    <t>UNIVERSIDAD DE CIENCIAS APLICADAS Y AMBIENTALES - UDCA</t>
  </si>
  <si>
    <t>UNIVERSIDAD DE LA SALLE</t>
  </si>
  <si>
    <t>JOJHAN CAMILO TORRES QUINTERO</t>
  </si>
  <si>
    <t>MABEL PAOLA LARA LAGUNA</t>
  </si>
  <si>
    <t>RICARDO MORENO</t>
  </si>
  <si>
    <t>JOSE ARTURO RODRIGUEZ SUAREZ</t>
  </si>
  <si>
    <t>JERSON GUTIERREZ AGUILAR</t>
  </si>
  <si>
    <t>JOSE EDILBERTO CHAPARRO HERRERA</t>
  </si>
  <si>
    <t>CAMILO ALFONSO GUALTEROS SANTAMARIA</t>
  </si>
  <si>
    <t>ESRI COLOMBIA SAS</t>
  </si>
  <si>
    <t>TATIANA BUELVAS RAMOS</t>
  </si>
  <si>
    <t>MARBEL LUZ CORREA PACHECO</t>
  </si>
  <si>
    <t>TIRZA ALEJANDRA GUERRERO MAIRONGO</t>
  </si>
  <si>
    <t>DIANA GIOVANNA YEPES RUBIO</t>
  </si>
  <si>
    <t>3/11/25022</t>
  </si>
  <si>
    <t xml:space="preserve"> 7551-SUMINISTRO DE MEDICAMENTOS VETERINARIOS E INSUMOS MÉDICOS REQUERIDOS EN LA SUBDIRECCIÓN DE ATENCIÓN A LA FAUNA</t>
  </si>
  <si>
    <t>AUNAR ESFUERZOS Y ESTABLECER DE MANERA CONJUNTA LAS BASES DE LA COOPERACIÓN ACADÉMICA ENTRE EL INSTITUTO DISTRITAL DE PROTECCIÓN Y BIENESTAR ANIMAL Y LA FUNDACIÓN UNIVERSITARIA AGRARIA DE COLOMBIA PARA EL DESARROLLO DE PRÁCTICAS PROFESIONALES O PASANTÍAS DE LOS ESTUDIANTES FORMALMENTE MATRICULADOS EN PREGRADO Y POSTGRADO</t>
  </si>
  <si>
    <t>AUNAR ESFUERZOS Y ESTABLECER DE MANERA CONJUNTA LAS BASES DE LA COOPERACIÓN ACADÉMICA ENTRE EL INSTITUTO DISTRITAL DE PROTECCIÓN Y BIENESTAR ANIMAL Y LA UNIVERSIDAD DE CIENCIAS APLICADAS Y AMBIENTALES PARA EL DESARROLLO DE PRÁCTICAS PROFESIONALES O PASANTÍAS DE LOS ESTUDIANTES FORMALMENTE MATRICULADOS EN PREGRADO Y POSTGRADO</t>
  </si>
  <si>
    <t>AUNAR ESFUERZOS Y ESTABLECER DE MANERA CONJUNTA LAS BASES DE LA COOPERACIÓN ACADÉMICA ENTRE EL INSTITUTO DISTRITAL DE PROTECCIÓN Y BIENESTAR ANIMAL Y UNIVERSIDAD DE LA SALLE PARA EL DESARROLLO DE PRÁCTICAS PROFESIONALES O PASANTÍAS DE LOS ESTUDIANTES FORMALMENTE MATRICULADOS EN PREGRADO Y POSTGRADO.</t>
  </si>
  <si>
    <t>DAR RESPUESTA A LAS SOLICITUDES DE ATENCIÓNINFORMACION DENUNCIAS URGENCIAS EMERGENCIAS PRESENTADAS POR LA CIUDADANIA EN EL MARCO DE LA PROTECCIÓN Y BIENESTAR ANIMAL</t>
  </si>
  <si>
    <t>PRESTACIÓN DE SERVICIOS PARA ADELANTAR EL ANÁLISIS DEL BROTE POR DISTEMPER CANINO EN LA CIUDAD DE BOGOTÁ</t>
  </si>
  <si>
    <t>PRESTAR SERVICIOS TECNICOS PARA APOYAR LA EJECUCION DE LAS ACTIVIDADES DE LA ESTARTEGIA CAPTURAR- ESTERILIZAR Y SOLTAR DE ANIMALES ABANDONADOS Y EN HABITABILIDAD EN CALLE EN EL DISTRITO CAPITAL</t>
  </si>
  <si>
    <t>PRESTAR SERVICIOS DE APOYO A LA GESTION COMO CONDUCTOR PARA EL INSTITUTO DISTRITAL DE PROTECCIÓN Y BIENESTAR ANIMAL</t>
  </si>
  <si>
    <t>PRESTAR SERVICIOS TECNICOS PARA APOYAR LA EJECUCION DE LAS ACTIVIDADES DE LA ESTRATEGIA CAPTURARESTERILIZAR Y SOLTAR DE ANIMALES ABANDONADOS U EN HABITABILIDAD EN CALLE EN EL DISTRITO CAPITAL</t>
  </si>
  <si>
    <t>ADQUIRIR LA LICENCIA DE ARCGIS PARA USO DE LA SUBDIRECCIÓN DE CULTURA CIUDADANA Y GESTIÓN DEL CONOCIMIENTO EN EL MARCO DE SUS PROCESOS MISIONALES</t>
  </si>
  <si>
    <t>PRESTAR SERVICIOS PROFESIONALES ESPECIALIZADOS DENTRO DE LAS ACTIVIDADES DE GESTIÓN CONTRACTUAL, ADMINISTRATIVA Y DE TALENTO HUMANO DEL INSTITUTO DISTRITAL DE PROTECCIÓN Y BIENESTAR ANIMAL</t>
  </si>
  <si>
    <t>PRESTAR SERVICIOS PROFESIONALES PARA GESTIONAR EL DESARROLLO, EJECUCION Y SEGUIMIENTO DEL PROGRAMA PARA ANIMALES SINANTROPICOS EN EL DISTRITO CAPITAL.</t>
  </si>
  <si>
    <t>PRESTAR SERVICIOS PARA REALIZAR LOS TRÁMITES ADMINISTRATIVOS, GESTION DOCUMENTAL Y SEGUIMIENTO DE TRÁMITES QUE SE DESARROLLEN EN EL INSTITUTO DISTRITAL DE PROTECCION Y BIENESTAR ANIMAL</t>
  </si>
  <si>
    <t>DAR RESPUESTA A LAS SOLICITUDES DE ATENCION INFORMACION DENUNCIAS URGENCIAS Y EMERGENCIA , PRESENTADAS POR LA CIUDADANIA EN EL MARCO DE LA PROTECCION Y BIENESTAR ANIMAL</t>
  </si>
  <si>
    <t>DAR RESPUESTA A LAS SOLICITUDES DE ATENCION, INFORMACIÓN, DENUNCIAS. URGENCIAS Y EMERGENIA. PRESENTADAS FOR LA CIUDADANlA EN EL MARCO DE LA- PROTECClON Y BIENESTAR ANIMAL".</t>
  </si>
  <si>
    <t>PRESTAR SERVICIOS DE APOYO A LA GESTION EN LOS TRAMITES ADMINISTRATIVOS QUE SE REQUIERAN DENTRO DEL INSTITUTO DISTRITAL DE PROTECClÓN Y BIENESTAR ANIMAL</t>
  </si>
  <si>
    <t>DAR RESPUESTA A LAS SOLICITUDES DE ATENCION, INFORMACIÓN, DENUNCIAS. URGENCIAS Y EMERGENIA. PRESENTADAS POR LA CIUDADANlA EN EL MARCO DE LA PROTECClON Y BIENESTAR ANIMAL</t>
  </si>
  <si>
    <t>PRESTACION DE SERVICIOS PROFESIONALES PARA EL DESARROLLO DE LOS PROGRAMAS QUE SE DESARROLLAN EN ATENCION Y BIENESTAR DE LOS ANIMALES A TRAVES DEL INSTITUTO DISTRITAL DE PROTECCIÓN Y BIENESTAR ANIMAL.</t>
  </si>
  <si>
    <t>PRESTAR SERVICIOS PROFESIONALES PARA EL DESARROLLO Y SEGUIMIENTO DE PROGRAMAS QUE DESARROLLA EL INSTITUTO DISTRITAL DE PROTECCIÓN Y BIENESTAR ANIMAL</t>
  </si>
  <si>
    <t>PRESTAR SERVICIOS PROFESIONALES PARA APOYAR LA GESTIÓN DE DOCUMENTOS Y ARCHIVO, ATENCIÓN Y ORIENTACIÓN DE LA CIUDADANIA EN LA UNIDAD DE CUIDADO ANIMAL, ASÍ COMO EL TRÁMITE DE SOLICITUDES Y RADICADOS</t>
  </si>
  <si>
    <t>SUMINISTRO DE INSUMOS VETERINARIOS</t>
  </si>
  <si>
    <t>https://wwwcolombiacompragovco/tienda-virtual-del-estado-colombiano/ordenes-compra/97119</t>
  </si>
  <si>
    <t>https://community.secop.gov.co/Public/Tendering/OpportunityDetail/Index?noticeUID=CO1.NTC.3527319&amp;isFromPublicArea=True&amp;isModal=true&amp;asPopupView=true</t>
  </si>
  <si>
    <t>https://communitysecopgovco/Public/Tendering/OpportunityDetail/Index?noticeUID=CO1NTC3482136&amp;isFromPublicArea=True&amp;isModal=true&amp;asPopupView=true</t>
  </si>
  <si>
    <t>https://community.secop.gov.co/Public/Tendering/OpportunityDetail/Index?noticeUID=CO1.NTC.3544384&amp;isFromPublicArea=True&amp;isModal=true&amp;asPopupView=true</t>
  </si>
  <si>
    <t>https://communitysecopgovco/Public/Tendering/OpportunityDetail/Index?noticeUID=CO1NTC3479883&amp;isFromPublicArea=True&amp;isModal=true&amp;asPopupView=true</t>
  </si>
  <si>
    <t>https://communitysecopgovco/Public/Tendering/OpportunityDetail/Index?noticeUID=CO1NTC3472424&amp;isFromPublicArea=True&amp;isModal=true&amp;asPopupView=true</t>
  </si>
  <si>
    <t>https://communitysecopgovco/Public/Tendering/OpportunityDetail/Index?noticeUID=CO1NTC3515046&amp;isFromPublicArea=True&amp;isModal=true&amp;asPopupView=true</t>
  </si>
  <si>
    <t>https://community.secop.gov.co/Public/Tendering/OpportunityDetail/Index?noticeUID=CO1.NTC.3530713&amp;isFromPublicArea=True&amp;isModal=true&amp;asPopupView=true</t>
  </si>
  <si>
    <t>https://community.secop.gov.co/Public/Tendering/OpportunityDetail/Index?noticeUID=CO1.NTC.3530358&amp;isFromPublicArea=True&amp;isModal=true&amp;asPopupView=true</t>
  </si>
  <si>
    <t>https://community.secop.gov.co/Public/Tendering/OpportunityDetail/Index?noticeUID=CO1.NTC.3531279&amp;isFromPublicArea=True&amp;isModal=true&amp;asPopupView=true</t>
  </si>
  <si>
    <t>https://community.secop.gov.co/Public/Tendering/OpportunityDetail/Index?noticeUID=CO1.NTC.3530646&amp;isFromPublicArea=True&amp;isModal=true&amp;asPopupView=true</t>
  </si>
  <si>
    <t>https://community.secop.gov.co/Public/Tendering/OpportunityDetail/Index?noticeUID=CO1.NTC.3537142&amp;isFromPublicArea=True&amp;isModal=true&amp;asPopupView=true</t>
  </si>
  <si>
    <t>https://community.secop.gov.co/Public/Tendering/OpportunityDetail/Index?noticeUID=CO1.NTC.3539446&amp;isFromPublicArea=True&amp;isModal=true&amp;asPopupView=true</t>
  </si>
  <si>
    <t>https://community.secop.gov.co/Public/Tendering/OpportunityDetail/Index?noticeUID=CO1.NTC.3562824&amp;isFromPublicArea=True&amp;isModal=true&amp;asPopupView=true</t>
  </si>
  <si>
    <t>https://community.secop.gov.co/Public/Tendering/OpportunityDetail/Index?noticeUID=CO1.NTC.3572788&amp;isFromPublicArea=True&amp;isModal=true&amp;asPopupView=true</t>
  </si>
  <si>
    <t>https://community.secop.gov.co/Public/Tendering/OpportunityDetail/Index?noticeUID=CO1.NTC.3579070&amp;isFromPublicArea=True&amp;isModal=true&amp;asPopupView=true</t>
  </si>
  <si>
    <t>https://community.secop.gov.co/Public/Tendering/OpportunityDetail/Index?noticeUID=CO1.NTC.3578979&amp;isFromPublicArea=True&amp;isModal=true&amp;asPopupView=true</t>
  </si>
  <si>
    <t>https://community.secop.gov.co/Public/Tendering/OpportunityDetail/Index?noticeUID=CO1.NTC.3574441&amp;isFromPublicArea=True&amp;isModal=true&amp;asPopupView=true</t>
  </si>
  <si>
    <t>https://community.secop.gov.co/Public/Tendering/OpportunityDetail/Index?noticeUID=CO1.NTC.3579237&amp;isFromPublicArea=True&amp;isModal=true&amp;asPopupView=true</t>
  </si>
  <si>
    <t>https://community.secop.gov.co/Public/Tendering/OpportunityDetail/Index?noticeUID=CO1.NTC.3581474&amp;isFromPublicArea=True&amp;isModal=true&amp;asPopupView=true</t>
  </si>
  <si>
    <t>https://community.secop.gov.co/Public/Tendering/OpportunityDetail/Index?noticeUID=CO1.NTC.3580679&amp;isFromPublicArea=True&amp;isModal=true&amp;asPopupView=true</t>
  </si>
  <si>
    <t>https://community.secop.gov.co/Public/Tendering/OpportunityDetail/Index?noticeUID=CO1.NTC.3580932&amp;isFromPublicArea=True&amp;isModal=true&amp;asPopupView=true</t>
  </si>
  <si>
    <t>https://community.secop.gov.co/Public/Tendering/OpportunityDetail/Index?noticeUID=CO1.NTC.3580901&amp;isFromPublicArea=True&amp;isModal=true&amp;asPopupView=true</t>
  </si>
  <si>
    <t>https://community.secop.gov.co/Public/Tendering/OpportunityDetail/Index?noticeUID=CO1.NTC.3587913&amp;isFromPublicArea=True&amp;isModal=true&amp;asPopupView=true</t>
  </si>
  <si>
    <t>https://community.secop.gov.co/Public/Tendering/OpportunityDetail/Index?noticeUID=CO1.NTC.3587938&amp;isFromPublicArea=True&amp;isModal=true&amp;asPopupView=true</t>
  </si>
  <si>
    <t>https://www.colombiacompra.gov.co/tienda-virtual-del-estado-colombiano/ordenes-compra/100465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</si>
</sst>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quot;$&quot;\ #,##0"/>
  </numFmts>
  <fonts count="11"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sz val="8"/>
      <color rgb="FF000000"/>
      <name val="Arial"/>
      <family val="2"/>
    </font>
    <font>
      <u/>
      <sz val="11"/>
      <color theme="10"/>
      <name val="Calibri"/>
      <family val="2"/>
      <scheme val="minor"/>
    </font>
  </fonts>
  <fills count="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s>
  <borders count="6">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
      <left style="thin">
        <color auto="1"/>
      </left>
      <right style="thin">
        <color auto="1"/>
      </right>
      <top style="thin">
        <color auto="1"/>
      </top>
      <bottom style="thin">
        <color auto="1"/>
      </bottom>
      <diagonal/>
    </border>
  </borders>
  <cellStyleXfs count="5">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0" fontId="10" fillId="0" borderId="0" applyNumberFormat="0" applyFill="0" applyBorder="0" applyAlignment="0" applyProtection="0"/>
  </cellStyleXfs>
  <cellXfs count="34">
    <xf numFmtId="0" fontId="0" fillId="0" borderId="0" xfId="0"/>
    <xf numFmtId="0" fontId="3" fillId="2" borderId="1" xfId="2" applyFont="1" applyFill="1" applyBorder="1" applyAlignment="1">
      <alignment horizontal="center" vertical="center" wrapText="1"/>
    </xf>
    <xf numFmtId="42" fontId="3" fillId="2" borderId="1" xfId="1"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42" fontId="6" fillId="0" borderId="0" xfId="1" applyFont="1" applyAlignment="1">
      <alignment horizontal="center" vertical="center"/>
    </xf>
    <xf numFmtId="42" fontId="0" fillId="0" borderId="0" xfId="1" applyFont="1"/>
    <xf numFmtId="42" fontId="6" fillId="0" borderId="2" xfId="1"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3" fillId="3" borderId="1" xfId="2" applyNumberFormat="1" applyFont="1" applyFill="1" applyBorder="1" applyAlignment="1">
      <alignment horizontal="center" vertical="center" wrapText="1"/>
    </xf>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left" vertical="center" wrapText="1"/>
    </xf>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42" fontId="5" fillId="0" borderId="2" xfId="1" applyFont="1" applyFill="1" applyBorder="1" applyAlignment="1">
      <alignment vertical="center" wrapText="1"/>
    </xf>
    <xf numFmtId="0" fontId="9" fillId="0" borderId="2" xfId="0" applyFont="1" applyBorder="1" applyAlignment="1">
      <alignment vertical="top" wrapText="1"/>
    </xf>
    <xf numFmtId="0" fontId="10" fillId="0" borderId="2" xfId="4" applyBorder="1" applyAlignment="1">
      <alignment horizontal="center" vertical="center"/>
    </xf>
    <xf numFmtId="0" fontId="5" fillId="0" borderId="2" xfId="0" applyFont="1" applyBorder="1" applyAlignment="1">
      <alignment horizontal="left" vertical="center"/>
    </xf>
    <xf numFmtId="41" fontId="6" fillId="0" borderId="5" xfId="3" applyFont="1" applyBorder="1" applyAlignment="1">
      <alignment horizontal="left"/>
    </xf>
    <xf numFmtId="0" fontId="7" fillId="0" borderId="0" xfId="0" applyFont="1" applyAlignment="1">
      <alignment horizontal="center" vertical="center" wrapText="1"/>
    </xf>
  </cellXfs>
  <cellStyles count="5">
    <cellStyle name="Hipervínculo" xfId="4" builtinId="8"/>
    <cellStyle name="Millares [0]" xfId="3" builtinId="6"/>
    <cellStyle name="Moneda [0]" xfId="1" builtinId="7"/>
    <cellStyle name="Normal" xfId="0" builtinId="0"/>
    <cellStyle name="Normal 2" xfId="2" xr:uid="{9B0C96C7-E221-4D05-BC42-225E9E69AFA8}"/>
  </cellStyles>
  <dxfs count="282">
    <dxf>
      <font>
        <color rgb="FF9C0006"/>
      </font>
      <fill>
        <patternFill>
          <bgColor rgb="FFFFC7CE"/>
        </patternFill>
      </fill>
    </dxf>
    <dxf>
      <font>
        <color rgb="FF9C5700"/>
      </font>
      <fill>
        <patternFill>
          <bgColor rgb="FFFFEB9C"/>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2200275</xdr:colOff>
      <xdr:row>0</xdr:row>
      <xdr:rowOff>66674</xdr:rowOff>
    </xdr:from>
    <xdr:to>
      <xdr:col>5</xdr:col>
      <xdr:colOff>160051</xdr:colOff>
      <xdr:row>3</xdr:row>
      <xdr:rowOff>9525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4775" y="6667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lombiacompra.gov.co/tienda-virtual-del-estado-colombiano/ordenes-compra/92142" TargetMode="External"/><Relationship Id="rId13" Type="http://schemas.openxmlformats.org/officeDocument/2006/relationships/hyperlink" Target="https://community.secop.gov.co/Public/Tendering/OpportunityDetail/Index?noticeUID=CO1.NTC.3093568&amp;isFromPublicArea=True&amp;isModal=true&amp;asPopupView=true" TargetMode="External"/><Relationship Id="rId18" Type="http://schemas.openxmlformats.org/officeDocument/2006/relationships/hyperlink" Target="https://community.secop.gov.co/Public/Tendering/OpportunityDetail/Index?noticeUID=CO1.NTC.3103227&amp;isFromPublicArea=True&amp;isModal=true&amp;asPopupView=true" TargetMode="External"/><Relationship Id="rId26" Type="http://schemas.openxmlformats.org/officeDocument/2006/relationships/hyperlink" Target="https://community.secop.gov.co/Public/Tendering/OpportunityDetail/Index?noticeUID=CO1.NTC.3375186&amp;isFromPublicArea=True&amp;isModal=true&amp;asPopupView=true" TargetMode="External"/><Relationship Id="rId3" Type="http://schemas.openxmlformats.org/officeDocument/2006/relationships/hyperlink" Target="https://community.secop.gov.co/Public/Tendering/OpportunityDetail/Index?noticeUID=CO1.NTC.2954964&amp;isFromPublicArea=True&amp;isModal=true&amp;asPopupView=true" TargetMode="External"/><Relationship Id="rId21" Type="http://schemas.openxmlformats.org/officeDocument/2006/relationships/hyperlink" Target="https://community.secop.gov.co/Public/Tendering/OpportunityDetail/Index?noticeUID=CO1.NTC.3020429&amp;isFromPublicArea=True&amp;isModal=true&amp;asPopupView=true" TargetMode="External"/><Relationship Id="rId7" Type="http://schemas.openxmlformats.org/officeDocument/2006/relationships/hyperlink" Target="https://www.colombiacompra.gov.co/tienda-virtual-del-estado-colombiano/ordenes-compra/91315" TargetMode="External"/><Relationship Id="rId12" Type="http://schemas.openxmlformats.org/officeDocument/2006/relationships/hyperlink" Target="https://community.secop.gov.co/Public/Tendering/OpportunityDetail/Index?noticeUID=CO1.NTC.3094002&amp;isFromPublicArea=True&amp;isModal=true&amp;asPopupView=true" TargetMode="External"/><Relationship Id="rId17" Type="http://schemas.openxmlformats.org/officeDocument/2006/relationships/hyperlink" Target="https://community.secop.gov.co/Public/Tendering/OpportunityDetail/Index?noticeUID=CO1.NTC.3103043&amp;isFromPublicArea=True&amp;isModal=true&amp;asPopupView=true" TargetMode="External"/><Relationship Id="rId25" Type="http://schemas.openxmlformats.org/officeDocument/2006/relationships/hyperlink" Target="https://community.secop.gov.co/Public/Tendering/OpportunityDetail/Index?noticeUID=CO1.NTC.3358143&amp;isFromPublicArea=True&amp;isModal=true&amp;asPopupView=true" TargetMode="External"/><Relationship Id="rId2" Type="http://schemas.openxmlformats.org/officeDocument/2006/relationships/hyperlink" Target="https://www.colombiacompra.gov.co/tienda-virtual-del-estado-colombiano/ordenes-compra/84859" TargetMode="External"/><Relationship Id="rId16" Type="http://schemas.openxmlformats.org/officeDocument/2006/relationships/hyperlink" Target="https://community.secop.gov.co/Public/Tendering/OpportunityDetail/Index?noticeUID=CO1.NTC.3098939&amp;isFromPublicArea=True&amp;isModal=true&amp;asPopupView=true" TargetMode="External"/><Relationship Id="rId20" Type="http://schemas.openxmlformats.org/officeDocument/2006/relationships/hyperlink" Target="https://community.secop.gov.co/Public/Tendering/OpportunityDetail/Index?noticeUID=CO1.NTC.3114117&amp;isFromPublicArea=True&amp;isModal=true&amp;asPopupView=true" TargetMode="External"/><Relationship Id="rId29" Type="http://schemas.openxmlformats.org/officeDocument/2006/relationships/hyperlink" Target="https://community.secop.gov.co/Public/Tendering/OpportunityDetail/Index?noticeUID=CO1.NTC.3378154&amp;isFromPublicArea=True&amp;isModal=true&amp;asPopupView=true" TargetMode="External"/><Relationship Id="rId1" Type="http://schemas.openxmlformats.org/officeDocument/2006/relationships/hyperlink" Target="https://community.secop.gov.co/Public/Tendering/OpportunityDetail/Index?noticeUID=CO1.NTC.2898531&amp;isFromPublicArea=True&amp;isModal=true&amp;asPopupView=true" TargetMode="External"/><Relationship Id="rId6" Type="http://schemas.openxmlformats.org/officeDocument/2006/relationships/hyperlink" Target="https://www.colombiacompra.gov.co/tienda-virtual-del-estado-colombiano/ordenes-compra/91263" TargetMode="External"/><Relationship Id="rId11" Type="http://schemas.openxmlformats.org/officeDocument/2006/relationships/hyperlink" Target="https://community.secop.gov.co/Public/Tendering/OpportunityDetail/Index?noticeUID=CO1.NTC.3078326&amp;isFromPublicArea=True&amp;isModal=true&amp;asPopupView=true" TargetMode="External"/><Relationship Id="rId24" Type="http://schemas.openxmlformats.org/officeDocument/2006/relationships/hyperlink" Target="https://community.secop.gov.co/Public/Tendering/OpportunityDetail/Index?noticeUID=CO1.NTC.3355056&amp;isFromPublicArea=True&amp;isModal=true&amp;asPopupView=true" TargetMode="External"/><Relationship Id="rId32" Type="http://schemas.openxmlformats.org/officeDocument/2006/relationships/drawing" Target="../drawings/drawing1.xml"/><Relationship Id="rId5" Type="http://schemas.openxmlformats.org/officeDocument/2006/relationships/hyperlink" Target="https://www.colombiacompra.gov.co/tienda-virtual-del-estado-colombiano/ordenes-compra/91262" TargetMode="External"/><Relationship Id="rId15" Type="http://schemas.openxmlformats.org/officeDocument/2006/relationships/hyperlink" Target="https://community.secop.gov.co/Public/Tendering/OpportunityDetail/Index?noticeUID=CO1.NTC.3097480&amp;isFromPublicArea=True&amp;isModal=true&amp;asPopupView=true" TargetMode="External"/><Relationship Id="rId23" Type="http://schemas.openxmlformats.org/officeDocument/2006/relationships/hyperlink" Target="https://community.secop.gov.co/Public/Tendering/OpportunityDetail/Index?noticeUID=CO1.NTC.3370933&amp;isFromPublicArea=True&amp;isModal=true&amp;asPopupView=true" TargetMode="External"/><Relationship Id="rId28" Type="http://schemas.openxmlformats.org/officeDocument/2006/relationships/hyperlink" Target="https://community.secop.gov.co/Public/Tendering/OpportunityDetail/Index?noticeUID=CO1.NTC.3377698&amp;isFromPublicArea=True&amp;isModal=true&amp;asPopupView=true" TargetMode="External"/><Relationship Id="rId10" Type="http://schemas.openxmlformats.org/officeDocument/2006/relationships/hyperlink" Target="https://community.secop.gov.co/Public/Tendering/OpportunityDetail/Index?noticeUID=CO1.NTC.3082328&amp;isFromPublicArea=True&amp;isModal=true&amp;asPopupView=true" TargetMode="External"/><Relationship Id="rId19" Type="http://schemas.openxmlformats.org/officeDocument/2006/relationships/hyperlink" Target="https://community.secop.gov.co/Public/Tendering/OpportunityDetail/Index?noticeUID=CO1.NTC.3113755&amp;isFromPublicArea=True&amp;isModal=true&amp;asPopupView=true" TargetMode="External"/><Relationship Id="rId31" Type="http://schemas.openxmlformats.org/officeDocument/2006/relationships/hyperlink" Target="https://community.secop.gov.co/Public/Tendering/OpportunityDetail/Index?noticeUID=CO1.NTC.3436066&amp;isFromPublicArea=True&amp;isModal=true&amp;asPopupView=true" TargetMode="External"/><Relationship Id="rId4" Type="http://schemas.openxmlformats.org/officeDocument/2006/relationships/hyperlink" Target="https://community.secop.gov.co/Public/Tendering/OpportunityDetail/Index?noticeUID=CO1.NTC.2999934&amp;isFromPublicArea=True&amp;isModal=true&amp;asPopupView=true" TargetMode="External"/><Relationship Id="rId9" Type="http://schemas.openxmlformats.org/officeDocument/2006/relationships/hyperlink" Target="https://community.secop.gov.co/Public/Tendering/OpportunityDetail/Index?noticeUID=CO1.NTC.3078233&amp;isFromPublicArea=True&amp;isModal=true&amp;asPopupView=true" TargetMode="External"/><Relationship Id="rId14" Type="http://schemas.openxmlformats.org/officeDocument/2006/relationships/hyperlink" Target="https://community.secop.gov.co/Public/Tendering/OpportunityDetail/Index?noticeUID=CO1.NTC.3097909&amp;isFromPublicArea=True&amp;isModal=true&amp;asPopupView=true" TargetMode="External"/><Relationship Id="rId22" Type="http://schemas.openxmlformats.org/officeDocument/2006/relationships/hyperlink" Target="https://community.secop.gov.co/Public/Tendering/OpportunityDetail/Index?noticeUID=CO1.NTC.3323307&amp;isFromPublicArea=True&amp;isModal=False" TargetMode="External"/><Relationship Id="rId27" Type="http://schemas.openxmlformats.org/officeDocument/2006/relationships/hyperlink" Target="https://community.secop.gov.co/Public/Tendering/OpportunityDetail/Index?noticeUID=CO1.NTC.3375865&amp;isFromPublicArea=True&amp;isModal=true&amp;asPopupView=true" TargetMode="External"/><Relationship Id="rId30" Type="http://schemas.openxmlformats.org/officeDocument/2006/relationships/hyperlink" Target="https://community.secop.gov.co/Public/Tendering/OpportunityDetail/Index?noticeUID=CO1.NTC.3428745&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X466"/>
  <sheetViews>
    <sheetView tabSelected="1" workbookViewId="0">
      <pane ySplit="5" topLeftCell="A457" activePane="bottomLeft" state="frozen"/>
      <selection pane="bottomLeft" activeCell="C466" sqref="C466"/>
    </sheetView>
  </sheetViews>
  <sheetFormatPr baseColWidth="10" defaultColWidth="11.42578125" defaultRowHeight="30" customHeight="1" x14ac:dyDescent="0.25"/>
  <cols>
    <col min="1" max="3" width="14.140625" customWidth="1"/>
    <col min="4" max="4" width="11.5703125" bestFit="1" customWidth="1"/>
    <col min="5" max="5" width="49" style="14" customWidth="1"/>
    <col min="6" max="6" width="17.5703125" style="17" customWidth="1"/>
    <col min="7" max="7" width="14.7109375" customWidth="1"/>
    <col min="8" max="8" width="11.42578125" customWidth="1"/>
    <col min="9" max="9" width="13.7109375" style="11" customWidth="1"/>
    <col min="10" max="11" width="19.140625" style="4" customWidth="1"/>
    <col min="12" max="12" width="58.140625" customWidth="1"/>
    <col min="13" max="13" width="29.28515625" style="25" customWidth="1"/>
    <col min="14" max="14" width="115.5703125" bestFit="1" customWidth="1"/>
    <col min="15" max="15" width="119.7109375" customWidth="1"/>
  </cols>
  <sheetData>
    <row r="1" spans="1:102" s="5" customFormat="1" ht="30" customHeight="1" x14ac:dyDescent="0.25">
      <c r="E1" s="33" t="s">
        <v>0</v>
      </c>
      <c r="F1" s="33"/>
      <c r="G1" s="33"/>
      <c r="H1" s="33"/>
      <c r="I1" s="33"/>
      <c r="J1" s="33"/>
      <c r="K1" s="33"/>
      <c r="L1" s="33"/>
      <c r="M1" s="24"/>
    </row>
    <row r="2" spans="1:102" s="5" customFormat="1" ht="30" customHeight="1" x14ac:dyDescent="0.25">
      <c r="E2" s="33" t="s">
        <v>1</v>
      </c>
      <c r="F2" s="33"/>
      <c r="G2" s="33"/>
      <c r="H2" s="33"/>
      <c r="I2" s="33"/>
      <c r="J2" s="33"/>
      <c r="K2" s="33"/>
      <c r="L2" s="33"/>
      <c r="M2" s="24"/>
    </row>
    <row r="3" spans="1:102" s="5" customFormat="1" ht="30" customHeight="1" x14ac:dyDescent="0.25">
      <c r="E3" s="33">
        <v>2022</v>
      </c>
      <c r="F3" s="33"/>
      <c r="G3" s="33"/>
      <c r="H3" s="33"/>
      <c r="I3" s="33"/>
      <c r="J3" s="33"/>
      <c r="K3" s="33"/>
      <c r="L3" s="33"/>
      <c r="M3" s="24"/>
    </row>
    <row r="4" spans="1:102" s="5" customFormat="1" ht="30" customHeight="1" x14ac:dyDescent="0.25">
      <c r="E4" s="13"/>
      <c r="F4" s="16"/>
      <c r="H4" s="6"/>
      <c r="I4" s="10"/>
      <c r="J4" s="20"/>
      <c r="K4" s="6"/>
      <c r="M4" s="24"/>
    </row>
    <row r="5" spans="1:102" s="4" customFormat="1" ht="40.5" customHeight="1" x14ac:dyDescent="0.25">
      <c r="A5" s="1" t="s">
        <v>2</v>
      </c>
      <c r="B5" s="1"/>
      <c r="C5" s="1"/>
      <c r="D5" s="1" t="s">
        <v>3</v>
      </c>
      <c r="E5" s="1" t="s">
        <v>4</v>
      </c>
      <c r="F5" s="18" t="s">
        <v>5</v>
      </c>
      <c r="G5" s="1" t="s">
        <v>6</v>
      </c>
      <c r="H5" s="1" t="s">
        <v>7</v>
      </c>
      <c r="I5" s="2" t="s">
        <v>8</v>
      </c>
      <c r="J5" s="1" t="s">
        <v>9</v>
      </c>
      <c r="K5" s="1" t="s">
        <v>10</v>
      </c>
      <c r="L5" s="23" t="s">
        <v>11</v>
      </c>
      <c r="M5" s="1" t="s">
        <v>12</v>
      </c>
      <c r="N5" s="8" t="s">
        <v>13</v>
      </c>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row>
    <row r="6" spans="1:102" ht="30" customHeight="1" x14ac:dyDescent="0.25">
      <c r="A6" s="9">
        <v>1</v>
      </c>
      <c r="B6" s="9">
        <v>1</v>
      </c>
      <c r="C6" s="9" t="b">
        <f>+A6=B6</f>
        <v>1</v>
      </c>
      <c r="D6" s="9" t="s">
        <v>14</v>
      </c>
      <c r="E6" s="15" t="s">
        <v>15</v>
      </c>
      <c r="F6" s="19">
        <v>44565</v>
      </c>
      <c r="G6" s="9" t="s">
        <v>16</v>
      </c>
      <c r="H6" s="9">
        <v>345</v>
      </c>
      <c r="I6" s="12">
        <v>103500000</v>
      </c>
      <c r="J6" s="7" t="s">
        <v>17</v>
      </c>
      <c r="K6" s="7" t="s">
        <v>18</v>
      </c>
      <c r="L6" s="7" t="s">
        <v>19</v>
      </c>
      <c r="M6" s="22" t="s">
        <v>20</v>
      </c>
      <c r="N6" s="9" t="s">
        <v>21</v>
      </c>
    </row>
    <row r="7" spans="1:102" ht="30" customHeight="1" x14ac:dyDescent="0.25">
      <c r="A7" s="9">
        <v>2</v>
      </c>
      <c r="B7" s="9">
        <v>2</v>
      </c>
      <c r="C7" s="9" t="b">
        <f t="shared" ref="C7:C70" si="0">+A7=B7</f>
        <v>1</v>
      </c>
      <c r="D7" s="9" t="s">
        <v>22</v>
      </c>
      <c r="E7" s="15" t="s">
        <v>23</v>
      </c>
      <c r="F7" s="19">
        <v>44565</v>
      </c>
      <c r="G7" s="9" t="s">
        <v>16</v>
      </c>
      <c r="H7" s="9">
        <v>345</v>
      </c>
      <c r="I7" s="12">
        <v>97750000</v>
      </c>
      <c r="J7" s="7" t="s">
        <v>17</v>
      </c>
      <c r="K7" s="7" t="s">
        <v>18</v>
      </c>
      <c r="L7" s="7" t="s">
        <v>24</v>
      </c>
      <c r="M7" s="22" t="s">
        <v>20</v>
      </c>
      <c r="N7" s="9" t="s">
        <v>25</v>
      </c>
    </row>
    <row r="8" spans="1:102" ht="30" customHeight="1" x14ac:dyDescent="0.25">
      <c r="A8" s="9">
        <v>3</v>
      </c>
      <c r="B8" s="9">
        <v>3</v>
      </c>
      <c r="C8" s="9" t="b">
        <f t="shared" si="0"/>
        <v>1</v>
      </c>
      <c r="D8" s="9" t="s">
        <v>26</v>
      </c>
      <c r="E8" s="15" t="s">
        <v>27</v>
      </c>
      <c r="F8" s="19">
        <v>44565</v>
      </c>
      <c r="G8" s="9" t="s">
        <v>16</v>
      </c>
      <c r="H8" s="9">
        <v>345</v>
      </c>
      <c r="I8" s="12">
        <v>79534000</v>
      </c>
      <c r="J8" s="7" t="s">
        <v>17</v>
      </c>
      <c r="K8" s="7" t="s">
        <v>18</v>
      </c>
      <c r="L8" s="7" t="s">
        <v>28</v>
      </c>
      <c r="M8" s="22" t="s">
        <v>20</v>
      </c>
      <c r="N8" s="9" t="s">
        <v>29</v>
      </c>
    </row>
    <row r="9" spans="1:102" ht="30" customHeight="1" x14ac:dyDescent="0.25">
      <c r="A9" s="9">
        <v>4</v>
      </c>
      <c r="B9" s="9">
        <v>4</v>
      </c>
      <c r="C9" s="9" t="b">
        <f t="shared" si="0"/>
        <v>1</v>
      </c>
      <c r="D9" s="9" t="s">
        <v>30</v>
      </c>
      <c r="E9" s="15" t="s">
        <v>31</v>
      </c>
      <c r="F9" s="19">
        <v>44565</v>
      </c>
      <c r="G9" s="9" t="s">
        <v>16</v>
      </c>
      <c r="H9" s="9">
        <v>345</v>
      </c>
      <c r="I9" s="12">
        <v>79534000</v>
      </c>
      <c r="J9" s="7" t="s">
        <v>17</v>
      </c>
      <c r="K9" s="7" t="s">
        <v>18</v>
      </c>
      <c r="L9" s="7" t="s">
        <v>28</v>
      </c>
      <c r="M9" s="22" t="s">
        <v>20</v>
      </c>
      <c r="N9" s="9" t="s">
        <v>32</v>
      </c>
    </row>
    <row r="10" spans="1:102" ht="30" customHeight="1" x14ac:dyDescent="0.25">
      <c r="A10" s="9">
        <v>5</v>
      </c>
      <c r="B10" s="9">
        <v>5</v>
      </c>
      <c r="C10" s="9" t="b">
        <f t="shared" si="0"/>
        <v>1</v>
      </c>
      <c r="D10" s="9" t="s">
        <v>33</v>
      </c>
      <c r="E10" s="15" t="s">
        <v>34</v>
      </c>
      <c r="F10" s="19">
        <v>44566</v>
      </c>
      <c r="G10" s="9" t="s">
        <v>16</v>
      </c>
      <c r="H10" s="9">
        <v>345</v>
      </c>
      <c r="I10" s="12">
        <v>51750000</v>
      </c>
      <c r="J10" s="7" t="s">
        <v>17</v>
      </c>
      <c r="K10" s="7" t="s">
        <v>18</v>
      </c>
      <c r="L10" s="7" t="s">
        <v>35</v>
      </c>
      <c r="M10" s="22" t="s">
        <v>20</v>
      </c>
      <c r="N10" s="9" t="s">
        <v>36</v>
      </c>
    </row>
    <row r="11" spans="1:102" ht="30" customHeight="1" x14ac:dyDescent="0.25">
      <c r="A11" s="9">
        <v>6</v>
      </c>
      <c r="B11" s="9">
        <v>6</v>
      </c>
      <c r="C11" s="9" t="b">
        <f t="shared" si="0"/>
        <v>1</v>
      </c>
      <c r="D11" s="9" t="s">
        <v>37</v>
      </c>
      <c r="E11" s="15" t="s">
        <v>38</v>
      </c>
      <c r="F11" s="19">
        <v>44565</v>
      </c>
      <c r="G11" s="9" t="s">
        <v>16</v>
      </c>
      <c r="H11" s="9">
        <v>345</v>
      </c>
      <c r="I11" s="12">
        <v>51750000</v>
      </c>
      <c r="J11" s="7" t="s">
        <v>17</v>
      </c>
      <c r="K11" s="7" t="s">
        <v>18</v>
      </c>
      <c r="L11" s="7" t="s">
        <v>35</v>
      </c>
      <c r="M11" s="22" t="s">
        <v>20</v>
      </c>
      <c r="N11" s="9" t="s">
        <v>39</v>
      </c>
    </row>
    <row r="12" spans="1:102" ht="30" customHeight="1" x14ac:dyDescent="0.25">
      <c r="A12" s="9">
        <v>7</v>
      </c>
      <c r="B12" s="9">
        <v>7</v>
      </c>
      <c r="C12" s="9" t="b">
        <f t="shared" si="0"/>
        <v>1</v>
      </c>
      <c r="D12" s="9" t="s">
        <v>40</v>
      </c>
      <c r="E12" s="15" t="s">
        <v>41</v>
      </c>
      <c r="F12" s="19">
        <v>44565</v>
      </c>
      <c r="G12" s="9" t="s">
        <v>16</v>
      </c>
      <c r="H12" s="9">
        <v>345</v>
      </c>
      <c r="I12" s="12">
        <v>30613000</v>
      </c>
      <c r="J12" s="7" t="s">
        <v>17</v>
      </c>
      <c r="K12" s="7" t="s">
        <v>18</v>
      </c>
      <c r="L12" s="7" t="s">
        <v>42</v>
      </c>
      <c r="M12" s="22" t="s">
        <v>20</v>
      </c>
      <c r="N12" s="9" t="s">
        <v>43</v>
      </c>
    </row>
    <row r="13" spans="1:102" ht="30" customHeight="1" x14ac:dyDescent="0.25">
      <c r="A13" s="9">
        <v>8</v>
      </c>
      <c r="B13" s="9">
        <v>8</v>
      </c>
      <c r="C13" s="9" t="b">
        <f t="shared" si="0"/>
        <v>1</v>
      </c>
      <c r="D13" s="9" t="s">
        <v>44</v>
      </c>
      <c r="E13" s="15" t="s">
        <v>45</v>
      </c>
      <c r="F13" s="19">
        <v>44565</v>
      </c>
      <c r="G13" s="9" t="s">
        <v>16</v>
      </c>
      <c r="H13" s="9">
        <v>345</v>
      </c>
      <c r="I13" s="12">
        <v>72312000</v>
      </c>
      <c r="J13" s="7" t="s">
        <v>17</v>
      </c>
      <c r="K13" s="7" t="s">
        <v>18</v>
      </c>
      <c r="L13" s="7" t="s">
        <v>46</v>
      </c>
      <c r="M13" s="22" t="s">
        <v>20</v>
      </c>
      <c r="N13" s="9" t="s">
        <v>47</v>
      </c>
    </row>
    <row r="14" spans="1:102" ht="30" customHeight="1" x14ac:dyDescent="0.25">
      <c r="A14" s="9">
        <v>9</v>
      </c>
      <c r="B14" s="9">
        <v>9</v>
      </c>
      <c r="C14" s="9" t="b">
        <f t="shared" si="0"/>
        <v>1</v>
      </c>
      <c r="D14" s="9" t="s">
        <v>48</v>
      </c>
      <c r="E14" s="15" t="s">
        <v>49</v>
      </c>
      <c r="F14" s="19">
        <v>44566</v>
      </c>
      <c r="G14" s="9" t="s">
        <v>16</v>
      </c>
      <c r="H14" s="9">
        <v>345</v>
      </c>
      <c r="I14" s="12">
        <v>51750000</v>
      </c>
      <c r="J14" s="7" t="s">
        <v>17</v>
      </c>
      <c r="K14" s="7" t="s">
        <v>18</v>
      </c>
      <c r="L14" s="7" t="s">
        <v>50</v>
      </c>
      <c r="M14" s="22" t="s">
        <v>20</v>
      </c>
      <c r="N14" s="9" t="s">
        <v>51</v>
      </c>
    </row>
    <row r="15" spans="1:102" ht="30" customHeight="1" x14ac:dyDescent="0.25">
      <c r="A15" s="9">
        <v>10</v>
      </c>
      <c r="B15" s="9">
        <v>10</v>
      </c>
      <c r="C15" s="9" t="b">
        <f t="shared" si="0"/>
        <v>1</v>
      </c>
      <c r="D15" s="9" t="s">
        <v>52</v>
      </c>
      <c r="E15" s="15" t="s">
        <v>53</v>
      </c>
      <c r="F15" s="19">
        <v>44572</v>
      </c>
      <c r="G15" s="9" t="s">
        <v>16</v>
      </c>
      <c r="H15" s="9">
        <v>345</v>
      </c>
      <c r="I15" s="12">
        <v>28612000</v>
      </c>
      <c r="J15" s="7" t="s">
        <v>17</v>
      </c>
      <c r="K15" s="7" t="s">
        <v>54</v>
      </c>
      <c r="L15" s="7" t="s">
        <v>55</v>
      </c>
      <c r="M15" s="22" t="s">
        <v>20</v>
      </c>
      <c r="N15" s="9" t="s">
        <v>56</v>
      </c>
    </row>
    <row r="16" spans="1:102" ht="30" customHeight="1" x14ac:dyDescent="0.25">
      <c r="A16" s="9">
        <v>11</v>
      </c>
      <c r="B16" s="9">
        <v>11</v>
      </c>
      <c r="C16" s="9" t="b">
        <f t="shared" si="0"/>
        <v>1</v>
      </c>
      <c r="D16" s="9" t="s">
        <v>57</v>
      </c>
      <c r="E16" s="15" t="s">
        <v>58</v>
      </c>
      <c r="F16" s="19">
        <v>44568</v>
      </c>
      <c r="G16" s="9" t="s">
        <v>16</v>
      </c>
      <c r="H16" s="9">
        <v>345</v>
      </c>
      <c r="I16" s="12">
        <v>20895500</v>
      </c>
      <c r="J16" s="7" t="s">
        <v>17</v>
      </c>
      <c r="K16" s="7" t="s">
        <v>54</v>
      </c>
      <c r="L16" s="7" t="s">
        <v>59</v>
      </c>
      <c r="M16" s="22" t="s">
        <v>20</v>
      </c>
      <c r="N16" s="9" t="s">
        <v>60</v>
      </c>
    </row>
    <row r="17" spans="1:14" ht="30" customHeight="1" x14ac:dyDescent="0.25">
      <c r="A17" s="9">
        <v>12</v>
      </c>
      <c r="B17" s="9">
        <v>12</v>
      </c>
      <c r="C17" s="9" t="b">
        <f t="shared" si="0"/>
        <v>1</v>
      </c>
      <c r="D17" s="9" t="s">
        <v>61</v>
      </c>
      <c r="E17" s="15" t="s">
        <v>62</v>
      </c>
      <c r="F17" s="19">
        <v>44565</v>
      </c>
      <c r="G17" s="9" t="s">
        <v>16</v>
      </c>
      <c r="H17" s="9">
        <v>345</v>
      </c>
      <c r="I17" s="12">
        <v>34500000</v>
      </c>
      <c r="J17" s="7" t="s">
        <v>17</v>
      </c>
      <c r="K17" s="7" t="s">
        <v>18</v>
      </c>
      <c r="L17" s="7" t="s">
        <v>63</v>
      </c>
      <c r="M17" s="22" t="s">
        <v>20</v>
      </c>
      <c r="N17" s="9" t="s">
        <v>64</v>
      </c>
    </row>
    <row r="18" spans="1:14" ht="30" customHeight="1" x14ac:dyDescent="0.25">
      <c r="A18" s="9">
        <v>13</v>
      </c>
      <c r="B18" s="9">
        <v>13</v>
      </c>
      <c r="C18" s="9" t="b">
        <f t="shared" si="0"/>
        <v>1</v>
      </c>
      <c r="D18" s="9" t="s">
        <v>65</v>
      </c>
      <c r="E18" s="15" t="s">
        <v>66</v>
      </c>
      <c r="F18" s="19">
        <v>44580</v>
      </c>
      <c r="G18" s="9" t="s">
        <v>67</v>
      </c>
      <c r="H18" s="9">
        <v>11</v>
      </c>
      <c r="I18" s="12">
        <v>60500000</v>
      </c>
      <c r="J18" s="7" t="s">
        <v>17</v>
      </c>
      <c r="K18" s="7" t="s">
        <v>18</v>
      </c>
      <c r="L18" s="7" t="s">
        <v>68</v>
      </c>
      <c r="M18" s="22" t="s">
        <v>20</v>
      </c>
      <c r="N18" s="9" t="s">
        <v>69</v>
      </c>
    </row>
    <row r="19" spans="1:14" ht="30" customHeight="1" x14ac:dyDescent="0.25">
      <c r="A19" s="9">
        <v>14</v>
      </c>
      <c r="B19" s="9">
        <v>14</v>
      </c>
      <c r="C19" s="9" t="b">
        <f t="shared" si="0"/>
        <v>1</v>
      </c>
      <c r="D19" s="9" t="s">
        <v>70</v>
      </c>
      <c r="E19" s="15" t="s">
        <v>71</v>
      </c>
      <c r="F19" s="19">
        <v>44566</v>
      </c>
      <c r="G19" s="9" t="s">
        <v>16</v>
      </c>
      <c r="H19" s="9">
        <v>345</v>
      </c>
      <c r="I19" s="12">
        <v>30613000</v>
      </c>
      <c r="J19" s="7" t="s">
        <v>17</v>
      </c>
      <c r="K19" s="7" t="s">
        <v>18</v>
      </c>
      <c r="L19" s="7" t="s">
        <v>72</v>
      </c>
      <c r="M19" s="22" t="s">
        <v>20</v>
      </c>
      <c r="N19" s="9" t="s">
        <v>73</v>
      </c>
    </row>
    <row r="20" spans="1:14" ht="30" customHeight="1" x14ac:dyDescent="0.25">
      <c r="A20" s="9">
        <v>15</v>
      </c>
      <c r="B20" s="9">
        <v>15</v>
      </c>
      <c r="C20" s="9" t="b">
        <f t="shared" si="0"/>
        <v>1</v>
      </c>
      <c r="D20" s="9" t="s">
        <v>74</v>
      </c>
      <c r="E20" s="15" t="s">
        <v>75</v>
      </c>
      <c r="F20" s="19">
        <v>44581</v>
      </c>
      <c r="G20" s="9" t="s">
        <v>67</v>
      </c>
      <c r="H20" s="9">
        <v>8</v>
      </c>
      <c r="I20" s="12">
        <v>14536000</v>
      </c>
      <c r="J20" s="7" t="s">
        <v>17</v>
      </c>
      <c r="K20" s="7" t="s">
        <v>54</v>
      </c>
      <c r="L20" s="7" t="s">
        <v>76</v>
      </c>
      <c r="M20" s="22" t="s">
        <v>77</v>
      </c>
      <c r="N20" s="9" t="s">
        <v>78</v>
      </c>
    </row>
    <row r="21" spans="1:14" ht="30" customHeight="1" x14ac:dyDescent="0.25">
      <c r="A21" s="9">
        <v>16</v>
      </c>
      <c r="B21" s="9">
        <v>16</v>
      </c>
      <c r="C21" s="9" t="b">
        <f t="shared" si="0"/>
        <v>1</v>
      </c>
      <c r="D21" s="9" t="s">
        <v>79</v>
      </c>
      <c r="E21" s="15" t="s">
        <v>80</v>
      </c>
      <c r="F21" s="19">
        <v>44585</v>
      </c>
      <c r="G21" s="9" t="s">
        <v>67</v>
      </c>
      <c r="H21" s="9">
        <v>8</v>
      </c>
      <c r="I21" s="12">
        <v>48800000</v>
      </c>
      <c r="J21" s="7" t="s">
        <v>17</v>
      </c>
      <c r="K21" s="7" t="s">
        <v>18</v>
      </c>
      <c r="L21" s="7" t="s">
        <v>81</v>
      </c>
      <c r="M21" s="22" t="s">
        <v>77</v>
      </c>
      <c r="N21" s="9" t="s">
        <v>82</v>
      </c>
    </row>
    <row r="22" spans="1:14" ht="30" customHeight="1" x14ac:dyDescent="0.25">
      <c r="A22" s="9">
        <v>17</v>
      </c>
      <c r="B22" s="9">
        <v>17</v>
      </c>
      <c r="C22" s="9" t="b">
        <f t="shared" si="0"/>
        <v>1</v>
      </c>
      <c r="D22" s="9" t="s">
        <v>83</v>
      </c>
      <c r="E22" s="15" t="s">
        <v>84</v>
      </c>
      <c r="F22" s="19">
        <v>44565</v>
      </c>
      <c r="G22" s="9" t="s">
        <v>16</v>
      </c>
      <c r="H22" s="9">
        <v>345</v>
      </c>
      <c r="I22" s="12">
        <v>117633500</v>
      </c>
      <c r="J22" s="7" t="s">
        <v>17</v>
      </c>
      <c r="K22" s="7" t="s">
        <v>18</v>
      </c>
      <c r="L22" s="7" t="s">
        <v>85</v>
      </c>
      <c r="M22" s="22" t="s">
        <v>20</v>
      </c>
      <c r="N22" s="9" t="s">
        <v>86</v>
      </c>
    </row>
    <row r="23" spans="1:14" ht="30" customHeight="1" x14ac:dyDescent="0.25">
      <c r="A23" s="9">
        <v>18</v>
      </c>
      <c r="B23" s="9">
        <v>18</v>
      </c>
      <c r="C23" s="9" t="b">
        <f t="shared" si="0"/>
        <v>1</v>
      </c>
      <c r="D23" s="9" t="s">
        <v>87</v>
      </c>
      <c r="E23" s="15" t="s">
        <v>88</v>
      </c>
      <c r="F23" s="19">
        <v>44565</v>
      </c>
      <c r="G23" s="9" t="s">
        <v>16</v>
      </c>
      <c r="H23" s="9">
        <v>345</v>
      </c>
      <c r="I23" s="12">
        <v>99992500</v>
      </c>
      <c r="J23" s="7" t="s">
        <v>17</v>
      </c>
      <c r="K23" s="7" t="s">
        <v>18</v>
      </c>
      <c r="L23" s="7" t="s">
        <v>89</v>
      </c>
      <c r="M23" s="22" t="s">
        <v>20</v>
      </c>
      <c r="N23" s="9" t="s">
        <v>90</v>
      </c>
    </row>
    <row r="24" spans="1:14" ht="30" customHeight="1" x14ac:dyDescent="0.25">
      <c r="A24" s="9">
        <v>19</v>
      </c>
      <c r="B24" s="9">
        <v>19</v>
      </c>
      <c r="C24" s="9" t="b">
        <f t="shared" si="0"/>
        <v>1</v>
      </c>
      <c r="D24" s="9" t="s">
        <v>91</v>
      </c>
      <c r="E24" s="15" t="s">
        <v>92</v>
      </c>
      <c r="F24" s="19">
        <v>44565</v>
      </c>
      <c r="G24" s="9" t="s">
        <v>16</v>
      </c>
      <c r="H24" s="9">
        <v>345</v>
      </c>
      <c r="I24" s="12">
        <v>39974000</v>
      </c>
      <c r="J24" s="7" t="s">
        <v>17</v>
      </c>
      <c r="K24" s="7" t="s">
        <v>18</v>
      </c>
      <c r="L24" s="7" t="s">
        <v>93</v>
      </c>
      <c r="M24" s="22" t="s">
        <v>20</v>
      </c>
      <c r="N24" s="9" t="s">
        <v>94</v>
      </c>
    </row>
    <row r="25" spans="1:14" ht="30" customHeight="1" x14ac:dyDescent="0.25">
      <c r="A25" s="9">
        <v>20</v>
      </c>
      <c r="B25" s="9">
        <v>20</v>
      </c>
      <c r="C25" s="9" t="b">
        <f t="shared" si="0"/>
        <v>1</v>
      </c>
      <c r="D25" s="9" t="s">
        <v>95</v>
      </c>
      <c r="E25" s="15" t="s">
        <v>96</v>
      </c>
      <c r="F25" s="19">
        <v>44586</v>
      </c>
      <c r="G25" s="9" t="s">
        <v>67</v>
      </c>
      <c r="H25" s="9">
        <v>6</v>
      </c>
      <c r="I25" s="12">
        <v>34974000</v>
      </c>
      <c r="J25" s="7" t="s">
        <v>17</v>
      </c>
      <c r="K25" s="7" t="s">
        <v>18</v>
      </c>
      <c r="L25" s="7" t="s">
        <v>97</v>
      </c>
      <c r="M25" s="22" t="s">
        <v>20</v>
      </c>
      <c r="N25" s="9" t="s">
        <v>98</v>
      </c>
    </row>
    <row r="26" spans="1:14" ht="30" customHeight="1" x14ac:dyDescent="0.25">
      <c r="A26" s="9">
        <v>21</v>
      </c>
      <c r="B26" s="9">
        <v>21</v>
      </c>
      <c r="C26" s="9" t="b">
        <f t="shared" si="0"/>
        <v>1</v>
      </c>
      <c r="D26" s="9" t="s">
        <v>99</v>
      </c>
      <c r="E26" s="15" t="s">
        <v>100</v>
      </c>
      <c r="F26" s="19">
        <v>44565</v>
      </c>
      <c r="G26" s="9" t="s">
        <v>16</v>
      </c>
      <c r="H26" s="9">
        <v>345</v>
      </c>
      <c r="I26" s="12">
        <v>22517000</v>
      </c>
      <c r="J26" s="7" t="s">
        <v>17</v>
      </c>
      <c r="K26" s="7" t="s">
        <v>54</v>
      </c>
      <c r="L26" s="7" t="s">
        <v>101</v>
      </c>
      <c r="M26" s="22" t="s">
        <v>20</v>
      </c>
      <c r="N26" s="9" t="s">
        <v>102</v>
      </c>
    </row>
    <row r="27" spans="1:14" ht="30" customHeight="1" x14ac:dyDescent="0.25">
      <c r="A27" s="9">
        <v>22</v>
      </c>
      <c r="B27" s="9">
        <v>22</v>
      </c>
      <c r="C27" s="9" t="b">
        <f t="shared" si="0"/>
        <v>1</v>
      </c>
      <c r="D27" s="9" t="s">
        <v>103</v>
      </c>
      <c r="E27" s="15" t="s">
        <v>104</v>
      </c>
      <c r="F27" s="19">
        <v>44575</v>
      </c>
      <c r="G27" s="9" t="s">
        <v>67</v>
      </c>
      <c r="H27" s="9">
        <v>6</v>
      </c>
      <c r="I27" s="12">
        <v>9300000</v>
      </c>
      <c r="J27" s="7" t="s">
        <v>17</v>
      </c>
      <c r="K27" s="7" t="s">
        <v>54</v>
      </c>
      <c r="L27" s="7" t="s">
        <v>105</v>
      </c>
      <c r="M27" s="22" t="s">
        <v>20</v>
      </c>
      <c r="N27" s="9" t="s">
        <v>106</v>
      </c>
    </row>
    <row r="28" spans="1:14" ht="30" customHeight="1" x14ac:dyDescent="0.25">
      <c r="A28" s="9">
        <v>23</v>
      </c>
      <c r="B28" s="9">
        <v>23</v>
      </c>
      <c r="C28" s="9" t="b">
        <f t="shared" si="0"/>
        <v>1</v>
      </c>
      <c r="D28" s="9" t="s">
        <v>107</v>
      </c>
      <c r="E28" s="15" t="s">
        <v>108</v>
      </c>
      <c r="F28" s="19">
        <v>44576</v>
      </c>
      <c r="G28" s="9" t="s">
        <v>67</v>
      </c>
      <c r="H28" s="9">
        <v>6</v>
      </c>
      <c r="I28" s="12">
        <v>44496000</v>
      </c>
      <c r="J28" s="7" t="s">
        <v>17</v>
      </c>
      <c r="K28" s="7" t="s">
        <v>18</v>
      </c>
      <c r="L28" s="7" t="s">
        <v>109</v>
      </c>
      <c r="M28" s="22" t="s">
        <v>20</v>
      </c>
      <c r="N28" s="9" t="s">
        <v>110</v>
      </c>
    </row>
    <row r="29" spans="1:14" ht="30" customHeight="1" x14ac:dyDescent="0.25">
      <c r="A29" s="9">
        <v>24</v>
      </c>
      <c r="B29" s="9">
        <v>24</v>
      </c>
      <c r="C29" s="9" t="b">
        <f t="shared" si="0"/>
        <v>1</v>
      </c>
      <c r="D29" s="9" t="s">
        <v>111</v>
      </c>
      <c r="E29" s="15" t="s">
        <v>112</v>
      </c>
      <c r="F29" s="19">
        <v>44586</v>
      </c>
      <c r="G29" s="9" t="s">
        <v>67</v>
      </c>
      <c r="H29" s="9">
        <v>10</v>
      </c>
      <c r="I29" s="12">
        <v>24880000</v>
      </c>
      <c r="J29" s="7" t="s">
        <v>17</v>
      </c>
      <c r="K29" s="7" t="s">
        <v>54</v>
      </c>
      <c r="L29" s="7" t="s">
        <v>113</v>
      </c>
      <c r="M29" s="22" t="s">
        <v>77</v>
      </c>
      <c r="N29" s="9" t="s">
        <v>114</v>
      </c>
    </row>
    <row r="30" spans="1:14" ht="30" customHeight="1" x14ac:dyDescent="0.25">
      <c r="A30" s="9">
        <v>25</v>
      </c>
      <c r="B30" s="9">
        <v>25</v>
      </c>
      <c r="C30" s="9" t="b">
        <f t="shared" si="0"/>
        <v>1</v>
      </c>
      <c r="D30" s="9" t="s">
        <v>115</v>
      </c>
      <c r="E30" s="15" t="s">
        <v>116</v>
      </c>
      <c r="F30" s="19">
        <v>44587</v>
      </c>
      <c r="G30" s="9" t="s">
        <v>67</v>
      </c>
      <c r="H30" s="9">
        <v>10</v>
      </c>
      <c r="I30" s="12">
        <v>24880000</v>
      </c>
      <c r="J30" s="7" t="s">
        <v>17</v>
      </c>
      <c r="K30" s="7" t="s">
        <v>54</v>
      </c>
      <c r="L30" s="7" t="s">
        <v>117</v>
      </c>
      <c r="M30" s="22" t="s">
        <v>77</v>
      </c>
      <c r="N30" s="9" t="s">
        <v>118</v>
      </c>
    </row>
    <row r="31" spans="1:14" ht="30" customHeight="1" x14ac:dyDescent="0.25">
      <c r="A31" s="9">
        <v>26</v>
      </c>
      <c r="B31" s="9">
        <v>26</v>
      </c>
      <c r="C31" s="9" t="b">
        <f t="shared" si="0"/>
        <v>1</v>
      </c>
      <c r="D31" s="9" t="s">
        <v>119</v>
      </c>
      <c r="E31" s="22" t="s">
        <v>120</v>
      </c>
      <c r="F31" s="19">
        <v>44587</v>
      </c>
      <c r="G31" s="9" t="s">
        <v>67</v>
      </c>
      <c r="H31" s="9">
        <v>8</v>
      </c>
      <c r="I31" s="12">
        <v>14536000</v>
      </c>
      <c r="J31" s="7" t="s">
        <v>17</v>
      </c>
      <c r="K31" s="7" t="s">
        <v>54</v>
      </c>
      <c r="L31" s="7" t="s">
        <v>121</v>
      </c>
      <c r="M31" s="22" t="s">
        <v>77</v>
      </c>
      <c r="N31" s="9" t="s">
        <v>122</v>
      </c>
    </row>
    <row r="32" spans="1:14" ht="30" customHeight="1" x14ac:dyDescent="0.25">
      <c r="A32" s="9">
        <v>27</v>
      </c>
      <c r="B32" s="9">
        <v>27</v>
      </c>
      <c r="C32" s="9" t="b">
        <f t="shared" si="0"/>
        <v>1</v>
      </c>
      <c r="D32" s="9" t="s">
        <v>123</v>
      </c>
      <c r="E32" s="15" t="s">
        <v>124</v>
      </c>
      <c r="F32" s="19">
        <v>44588</v>
      </c>
      <c r="G32" s="9" t="s">
        <v>67</v>
      </c>
      <c r="H32" s="9">
        <v>8</v>
      </c>
      <c r="I32" s="12">
        <v>36080000</v>
      </c>
      <c r="J32" s="7" t="s">
        <v>17</v>
      </c>
      <c r="K32" s="7" t="s">
        <v>18</v>
      </c>
      <c r="L32" s="7" t="s">
        <v>125</v>
      </c>
      <c r="M32" s="22" t="s">
        <v>77</v>
      </c>
      <c r="N32" s="9" t="s">
        <v>126</v>
      </c>
    </row>
    <row r="33" spans="1:14" ht="30" customHeight="1" x14ac:dyDescent="0.25">
      <c r="A33" s="9">
        <v>28</v>
      </c>
      <c r="B33" s="9">
        <v>28</v>
      </c>
      <c r="C33" s="9" t="b">
        <f t="shared" si="0"/>
        <v>1</v>
      </c>
      <c r="D33" s="9" t="s">
        <v>127</v>
      </c>
      <c r="E33" s="15" t="s">
        <v>128</v>
      </c>
      <c r="F33" s="19">
        <v>44565</v>
      </c>
      <c r="G33" s="9" t="s">
        <v>16</v>
      </c>
      <c r="H33" s="9">
        <v>345</v>
      </c>
      <c r="I33" s="12">
        <v>85284000</v>
      </c>
      <c r="J33" s="7" t="s">
        <v>17</v>
      </c>
      <c r="K33" s="7" t="s">
        <v>18</v>
      </c>
      <c r="L33" s="7" t="s">
        <v>129</v>
      </c>
      <c r="M33" s="22" t="s">
        <v>20</v>
      </c>
      <c r="N33" s="9" t="s">
        <v>130</v>
      </c>
    </row>
    <row r="34" spans="1:14" ht="30" customHeight="1" x14ac:dyDescent="0.25">
      <c r="A34" s="9">
        <v>29</v>
      </c>
      <c r="B34" s="9">
        <v>29</v>
      </c>
      <c r="C34" s="9" t="b">
        <f t="shared" si="0"/>
        <v>1</v>
      </c>
      <c r="D34" s="9" t="s">
        <v>131</v>
      </c>
      <c r="E34" s="15" t="s">
        <v>132</v>
      </c>
      <c r="F34" s="19">
        <v>44574</v>
      </c>
      <c r="G34" s="9" t="s">
        <v>67</v>
      </c>
      <c r="H34" s="9">
        <v>6</v>
      </c>
      <c r="I34" s="12">
        <v>44496000</v>
      </c>
      <c r="J34" s="7" t="s">
        <v>17</v>
      </c>
      <c r="K34" s="7" t="s">
        <v>18</v>
      </c>
      <c r="L34" s="7" t="s">
        <v>133</v>
      </c>
      <c r="M34" s="22" t="s">
        <v>20</v>
      </c>
      <c r="N34" s="9" t="s">
        <v>134</v>
      </c>
    </row>
    <row r="35" spans="1:14" ht="30" customHeight="1" x14ac:dyDescent="0.25">
      <c r="A35" s="9">
        <v>30</v>
      </c>
      <c r="B35" s="9">
        <v>30</v>
      </c>
      <c r="C35" s="9" t="b">
        <f t="shared" si="0"/>
        <v>1</v>
      </c>
      <c r="D35" s="9" t="s">
        <v>135</v>
      </c>
      <c r="E35" s="15" t="s">
        <v>136</v>
      </c>
      <c r="F35" s="19">
        <v>44565</v>
      </c>
      <c r="G35" s="9" t="s">
        <v>16</v>
      </c>
      <c r="H35" s="9">
        <v>345</v>
      </c>
      <c r="I35" s="12">
        <v>57500000</v>
      </c>
      <c r="J35" s="7" t="s">
        <v>17</v>
      </c>
      <c r="K35" s="7" t="s">
        <v>18</v>
      </c>
      <c r="L35" s="7" t="s">
        <v>137</v>
      </c>
      <c r="M35" s="22" t="s">
        <v>20</v>
      </c>
      <c r="N35" s="9" t="s">
        <v>138</v>
      </c>
    </row>
    <row r="36" spans="1:14" ht="30" customHeight="1" x14ac:dyDescent="0.25">
      <c r="A36" s="9">
        <v>31</v>
      </c>
      <c r="B36" s="9">
        <v>31</v>
      </c>
      <c r="C36" s="9" t="b">
        <f t="shared" si="0"/>
        <v>1</v>
      </c>
      <c r="D36" s="9" t="s">
        <v>139</v>
      </c>
      <c r="E36" s="15" t="s">
        <v>140</v>
      </c>
      <c r="F36" s="19">
        <v>44565</v>
      </c>
      <c r="G36" s="9" t="s">
        <v>16</v>
      </c>
      <c r="H36" s="9">
        <v>345</v>
      </c>
      <c r="I36" s="12">
        <v>50450500</v>
      </c>
      <c r="J36" s="7" t="s">
        <v>17</v>
      </c>
      <c r="K36" s="7" t="s">
        <v>18</v>
      </c>
      <c r="L36" s="7" t="s">
        <v>141</v>
      </c>
      <c r="M36" s="22" t="s">
        <v>20</v>
      </c>
      <c r="N36" s="9" t="s">
        <v>142</v>
      </c>
    </row>
    <row r="37" spans="1:14" ht="30" customHeight="1" x14ac:dyDescent="0.25">
      <c r="A37" s="9">
        <v>32</v>
      </c>
      <c r="B37" s="9">
        <v>32</v>
      </c>
      <c r="C37" s="9" t="b">
        <f t="shared" si="0"/>
        <v>1</v>
      </c>
      <c r="D37" s="9" t="s">
        <v>143</v>
      </c>
      <c r="E37" s="15" t="s">
        <v>144</v>
      </c>
      <c r="F37" s="19">
        <v>44565</v>
      </c>
      <c r="G37" s="9" t="s">
        <v>16</v>
      </c>
      <c r="H37" s="9">
        <v>345</v>
      </c>
      <c r="I37" s="12">
        <v>51865000</v>
      </c>
      <c r="J37" s="7" t="s">
        <v>17</v>
      </c>
      <c r="K37" s="7" t="s">
        <v>18</v>
      </c>
      <c r="L37" s="7" t="s">
        <v>145</v>
      </c>
      <c r="M37" s="22" t="s">
        <v>20</v>
      </c>
      <c r="N37" s="9" t="s">
        <v>146</v>
      </c>
    </row>
    <row r="38" spans="1:14" ht="30" customHeight="1" x14ac:dyDescent="0.25">
      <c r="A38" s="9">
        <v>33</v>
      </c>
      <c r="B38" s="9">
        <v>33</v>
      </c>
      <c r="C38" s="9" t="b">
        <f t="shared" si="0"/>
        <v>1</v>
      </c>
      <c r="D38" s="9" t="s">
        <v>147</v>
      </c>
      <c r="E38" s="15" t="s">
        <v>148</v>
      </c>
      <c r="F38" s="19">
        <v>44565</v>
      </c>
      <c r="G38" s="9" t="s">
        <v>16</v>
      </c>
      <c r="H38" s="9">
        <v>345</v>
      </c>
      <c r="I38" s="12">
        <v>92000000</v>
      </c>
      <c r="J38" s="7" t="s">
        <v>17</v>
      </c>
      <c r="K38" s="7" t="s">
        <v>18</v>
      </c>
      <c r="L38" s="7" t="s">
        <v>149</v>
      </c>
      <c r="M38" s="22" t="s">
        <v>150</v>
      </c>
      <c r="N38" s="9" t="s">
        <v>151</v>
      </c>
    </row>
    <row r="39" spans="1:14" ht="30" customHeight="1" x14ac:dyDescent="0.25">
      <c r="A39" s="9">
        <v>34</v>
      </c>
      <c r="B39" s="9">
        <v>34</v>
      </c>
      <c r="C39" s="9" t="b">
        <f t="shared" si="0"/>
        <v>1</v>
      </c>
      <c r="D39" s="9" t="s">
        <v>152</v>
      </c>
      <c r="E39" s="31" t="s">
        <v>153</v>
      </c>
      <c r="F39" s="19">
        <v>44565</v>
      </c>
      <c r="G39" s="9" t="s">
        <v>16</v>
      </c>
      <c r="H39" s="9">
        <v>345</v>
      </c>
      <c r="I39" s="12">
        <v>85284000</v>
      </c>
      <c r="J39" s="7" t="s">
        <v>17</v>
      </c>
      <c r="K39" s="7" t="s">
        <v>18</v>
      </c>
      <c r="L39" s="7" t="s">
        <v>154</v>
      </c>
      <c r="M39" s="22" t="s">
        <v>150</v>
      </c>
      <c r="N39" s="9" t="s">
        <v>155</v>
      </c>
    </row>
    <row r="40" spans="1:14" ht="30" customHeight="1" x14ac:dyDescent="0.25">
      <c r="A40" s="9">
        <v>35</v>
      </c>
      <c r="B40" s="9">
        <v>35</v>
      </c>
      <c r="C40" s="9" t="b">
        <f t="shared" si="0"/>
        <v>1</v>
      </c>
      <c r="D40" s="9" t="s">
        <v>156</v>
      </c>
      <c r="E40" s="15" t="s">
        <v>157</v>
      </c>
      <c r="F40" s="19">
        <v>44565</v>
      </c>
      <c r="G40" s="9" t="s">
        <v>16</v>
      </c>
      <c r="H40" s="9">
        <v>345</v>
      </c>
      <c r="I40" s="12">
        <v>57500000</v>
      </c>
      <c r="J40" s="7" t="s">
        <v>17</v>
      </c>
      <c r="K40" s="7" t="s">
        <v>18</v>
      </c>
      <c r="L40" s="7" t="s">
        <v>158</v>
      </c>
      <c r="M40" s="22" t="s">
        <v>20</v>
      </c>
      <c r="N40" s="9" t="s">
        <v>159</v>
      </c>
    </row>
    <row r="41" spans="1:14" ht="30" customHeight="1" x14ac:dyDescent="0.25">
      <c r="A41" s="9">
        <v>36</v>
      </c>
      <c r="B41" s="9">
        <v>36</v>
      </c>
      <c r="C41" s="9" t="b">
        <f t="shared" si="0"/>
        <v>1</v>
      </c>
      <c r="D41" s="9" t="s">
        <v>160</v>
      </c>
      <c r="E41" s="15" t="s">
        <v>161</v>
      </c>
      <c r="F41" s="19">
        <v>44575</v>
      </c>
      <c r="G41" s="9" t="s">
        <v>16</v>
      </c>
      <c r="H41" s="9">
        <v>345</v>
      </c>
      <c r="I41" s="12">
        <v>39974000</v>
      </c>
      <c r="J41" s="7" t="s">
        <v>17</v>
      </c>
      <c r="K41" s="7" t="s">
        <v>18</v>
      </c>
      <c r="L41" s="7" t="s">
        <v>162</v>
      </c>
      <c r="M41" s="22" t="s">
        <v>20</v>
      </c>
      <c r="N41" s="9" t="s">
        <v>163</v>
      </c>
    </row>
    <row r="42" spans="1:14" ht="30" customHeight="1" x14ac:dyDescent="0.25">
      <c r="A42" s="9">
        <v>37</v>
      </c>
      <c r="B42" s="9">
        <v>37</v>
      </c>
      <c r="C42" s="9" t="b">
        <f t="shared" si="0"/>
        <v>1</v>
      </c>
      <c r="D42" s="9" t="s">
        <v>164</v>
      </c>
      <c r="E42" s="15" t="s">
        <v>165</v>
      </c>
      <c r="F42" s="19">
        <v>44566</v>
      </c>
      <c r="G42" s="9" t="s">
        <v>16</v>
      </c>
      <c r="H42" s="9">
        <v>345</v>
      </c>
      <c r="I42" s="12">
        <v>29785000</v>
      </c>
      <c r="J42" s="7" t="s">
        <v>17</v>
      </c>
      <c r="K42" s="7" t="s">
        <v>18</v>
      </c>
      <c r="L42" s="7" t="s">
        <v>166</v>
      </c>
      <c r="M42" s="22" t="s">
        <v>20</v>
      </c>
      <c r="N42" s="9" t="s">
        <v>167</v>
      </c>
    </row>
    <row r="43" spans="1:14" ht="30" customHeight="1" x14ac:dyDescent="0.25">
      <c r="A43" s="9">
        <v>38</v>
      </c>
      <c r="B43" s="9">
        <v>38</v>
      </c>
      <c r="C43" s="9" t="b">
        <f t="shared" si="0"/>
        <v>1</v>
      </c>
      <c r="D43" s="9" t="s">
        <v>168</v>
      </c>
      <c r="E43" s="15" t="s">
        <v>169</v>
      </c>
      <c r="F43" s="19">
        <v>44566</v>
      </c>
      <c r="G43" s="9" t="s">
        <v>16</v>
      </c>
      <c r="H43" s="9">
        <v>345</v>
      </c>
      <c r="I43" s="12">
        <v>35822500</v>
      </c>
      <c r="J43" s="7" t="s">
        <v>17</v>
      </c>
      <c r="K43" s="7" t="s">
        <v>18</v>
      </c>
      <c r="L43" s="7" t="s">
        <v>170</v>
      </c>
      <c r="M43" s="22" t="s">
        <v>20</v>
      </c>
      <c r="N43" s="9" t="s">
        <v>171</v>
      </c>
    </row>
    <row r="44" spans="1:14" ht="30" customHeight="1" x14ac:dyDescent="0.25">
      <c r="A44" s="9">
        <v>39</v>
      </c>
      <c r="B44" s="9">
        <v>39</v>
      </c>
      <c r="C44" s="9" t="b">
        <f t="shared" si="0"/>
        <v>1</v>
      </c>
      <c r="D44" s="9" t="s">
        <v>172</v>
      </c>
      <c r="E44" s="15" t="s">
        <v>173</v>
      </c>
      <c r="F44" s="19">
        <v>44565</v>
      </c>
      <c r="G44" s="9" t="s">
        <v>16</v>
      </c>
      <c r="H44" s="9">
        <v>345</v>
      </c>
      <c r="I44" s="12">
        <v>85284000</v>
      </c>
      <c r="J44" s="7" t="s">
        <v>17</v>
      </c>
      <c r="K44" s="7" t="s">
        <v>18</v>
      </c>
      <c r="L44" s="7" t="s">
        <v>174</v>
      </c>
      <c r="M44" s="22" t="s">
        <v>175</v>
      </c>
      <c r="N44" s="9" t="s">
        <v>176</v>
      </c>
    </row>
    <row r="45" spans="1:14" ht="30" customHeight="1" x14ac:dyDescent="0.25">
      <c r="A45" s="9">
        <v>40</v>
      </c>
      <c r="B45" s="9">
        <v>40</v>
      </c>
      <c r="C45" s="9" t="b">
        <f t="shared" si="0"/>
        <v>1</v>
      </c>
      <c r="D45" s="9" t="s">
        <v>177</v>
      </c>
      <c r="E45" s="15" t="s">
        <v>178</v>
      </c>
      <c r="F45" s="19">
        <v>44566</v>
      </c>
      <c r="G45" s="9" t="s">
        <v>16</v>
      </c>
      <c r="H45" s="9">
        <v>345</v>
      </c>
      <c r="I45" s="12">
        <v>85284000</v>
      </c>
      <c r="J45" s="7" t="s">
        <v>17</v>
      </c>
      <c r="K45" s="7" t="s">
        <v>18</v>
      </c>
      <c r="L45" s="7" t="s">
        <v>179</v>
      </c>
      <c r="M45" s="22" t="s">
        <v>175</v>
      </c>
      <c r="N45" s="9" t="s">
        <v>180</v>
      </c>
    </row>
    <row r="46" spans="1:14" ht="30" customHeight="1" x14ac:dyDescent="0.25">
      <c r="A46" s="9">
        <v>41</v>
      </c>
      <c r="B46" s="9">
        <v>41</v>
      </c>
      <c r="C46" s="9" t="b">
        <f t="shared" si="0"/>
        <v>1</v>
      </c>
      <c r="D46" s="9" t="s">
        <v>181</v>
      </c>
      <c r="E46" s="15" t="s">
        <v>182</v>
      </c>
      <c r="F46" s="19">
        <v>44566</v>
      </c>
      <c r="G46" s="9" t="s">
        <v>16</v>
      </c>
      <c r="H46" s="9">
        <v>345</v>
      </c>
      <c r="I46" s="12">
        <v>45045500</v>
      </c>
      <c r="J46" s="7" t="s">
        <v>17</v>
      </c>
      <c r="K46" s="7" t="s">
        <v>18</v>
      </c>
      <c r="L46" s="7" t="s">
        <v>183</v>
      </c>
      <c r="M46" s="22" t="s">
        <v>175</v>
      </c>
      <c r="N46" s="9" t="s">
        <v>184</v>
      </c>
    </row>
    <row r="47" spans="1:14" ht="30" customHeight="1" x14ac:dyDescent="0.25">
      <c r="A47" s="9">
        <v>42</v>
      </c>
      <c r="B47" s="9">
        <v>42</v>
      </c>
      <c r="C47" s="9" t="b">
        <f t="shared" si="0"/>
        <v>1</v>
      </c>
      <c r="D47" s="9" t="s">
        <v>185</v>
      </c>
      <c r="E47" s="15" t="s">
        <v>186</v>
      </c>
      <c r="F47" s="19">
        <v>44567</v>
      </c>
      <c r="G47" s="9" t="s">
        <v>16</v>
      </c>
      <c r="H47" s="9">
        <v>345</v>
      </c>
      <c r="I47" s="12">
        <v>68896500</v>
      </c>
      <c r="J47" s="7" t="s">
        <v>17</v>
      </c>
      <c r="K47" s="7" t="s">
        <v>18</v>
      </c>
      <c r="L47" s="7" t="s">
        <v>187</v>
      </c>
      <c r="M47" s="22" t="s">
        <v>175</v>
      </c>
      <c r="N47" s="9" t="s">
        <v>188</v>
      </c>
    </row>
    <row r="48" spans="1:14" ht="30" customHeight="1" x14ac:dyDescent="0.25">
      <c r="A48" s="9">
        <v>43</v>
      </c>
      <c r="B48" s="9">
        <v>43</v>
      </c>
      <c r="C48" s="9" t="b">
        <f t="shared" si="0"/>
        <v>1</v>
      </c>
      <c r="D48" s="9" t="s">
        <v>189</v>
      </c>
      <c r="E48" s="15" t="s">
        <v>190</v>
      </c>
      <c r="F48" s="19">
        <v>44566</v>
      </c>
      <c r="G48" s="9" t="s">
        <v>16</v>
      </c>
      <c r="H48" s="9">
        <v>345</v>
      </c>
      <c r="I48" s="12">
        <v>45045500</v>
      </c>
      <c r="J48" s="7" t="s">
        <v>17</v>
      </c>
      <c r="K48" s="7" t="s">
        <v>18</v>
      </c>
      <c r="L48" s="7" t="s">
        <v>191</v>
      </c>
      <c r="M48" s="22" t="s">
        <v>175</v>
      </c>
      <c r="N48" s="9" t="s">
        <v>192</v>
      </c>
    </row>
    <row r="49" spans="1:14" ht="30" customHeight="1" x14ac:dyDescent="0.25">
      <c r="A49" s="9">
        <v>44</v>
      </c>
      <c r="B49" s="9">
        <v>44</v>
      </c>
      <c r="C49" s="9" t="b">
        <f t="shared" si="0"/>
        <v>1</v>
      </c>
      <c r="D49" s="9" t="s">
        <v>193</v>
      </c>
      <c r="E49" s="15" t="s">
        <v>194</v>
      </c>
      <c r="F49" s="19">
        <v>44566</v>
      </c>
      <c r="G49" s="9" t="s">
        <v>16</v>
      </c>
      <c r="H49" s="9">
        <v>345</v>
      </c>
      <c r="I49" s="12">
        <v>20895500</v>
      </c>
      <c r="J49" s="7" t="s">
        <v>17</v>
      </c>
      <c r="K49" s="7" t="s">
        <v>54</v>
      </c>
      <c r="L49" s="7" t="s">
        <v>195</v>
      </c>
      <c r="M49" s="22" t="s">
        <v>20</v>
      </c>
      <c r="N49" s="9" t="s">
        <v>196</v>
      </c>
    </row>
    <row r="50" spans="1:14" ht="30" customHeight="1" x14ac:dyDescent="0.25">
      <c r="A50" s="9">
        <v>45</v>
      </c>
      <c r="B50" s="9">
        <v>45</v>
      </c>
      <c r="C50" s="9" t="b">
        <f t="shared" si="0"/>
        <v>1</v>
      </c>
      <c r="D50" s="9" t="s">
        <v>197</v>
      </c>
      <c r="E50" s="15" t="s">
        <v>198</v>
      </c>
      <c r="F50" s="19">
        <v>44566</v>
      </c>
      <c r="G50" s="9" t="s">
        <v>16</v>
      </c>
      <c r="H50" s="9">
        <v>345</v>
      </c>
      <c r="I50" s="12">
        <v>37950000</v>
      </c>
      <c r="J50" s="7" t="s">
        <v>17</v>
      </c>
      <c r="K50" s="7" t="s">
        <v>18</v>
      </c>
      <c r="L50" s="7" t="s">
        <v>199</v>
      </c>
      <c r="M50" s="22" t="s">
        <v>20</v>
      </c>
      <c r="N50" s="9" t="s">
        <v>200</v>
      </c>
    </row>
    <row r="51" spans="1:14" ht="30" customHeight="1" x14ac:dyDescent="0.25">
      <c r="A51" s="9">
        <v>46</v>
      </c>
      <c r="B51" s="9">
        <v>46</v>
      </c>
      <c r="C51" s="9" t="b">
        <f t="shared" si="0"/>
        <v>1</v>
      </c>
      <c r="D51" s="9" t="s">
        <v>201</v>
      </c>
      <c r="E51" s="15" t="s">
        <v>202</v>
      </c>
      <c r="F51" s="19">
        <v>44566</v>
      </c>
      <c r="G51" s="9" t="s">
        <v>16</v>
      </c>
      <c r="H51" s="9">
        <v>345</v>
      </c>
      <c r="I51" s="12">
        <v>20895500</v>
      </c>
      <c r="J51" s="7" t="s">
        <v>17</v>
      </c>
      <c r="K51" s="7" t="s">
        <v>54</v>
      </c>
      <c r="L51" s="7" t="s">
        <v>203</v>
      </c>
      <c r="M51" s="22" t="s">
        <v>20</v>
      </c>
      <c r="N51" s="9" t="s">
        <v>204</v>
      </c>
    </row>
    <row r="52" spans="1:14" ht="30" customHeight="1" x14ac:dyDescent="0.25">
      <c r="A52" s="9">
        <v>47</v>
      </c>
      <c r="B52" s="9">
        <v>47</v>
      </c>
      <c r="C52" s="9" t="b">
        <f t="shared" si="0"/>
        <v>1</v>
      </c>
      <c r="D52" s="9" t="s">
        <v>205</v>
      </c>
      <c r="E52" s="15" t="s">
        <v>206</v>
      </c>
      <c r="F52" s="19">
        <v>44566</v>
      </c>
      <c r="G52" s="9" t="s">
        <v>16</v>
      </c>
      <c r="H52" s="9">
        <v>345</v>
      </c>
      <c r="I52" s="12">
        <v>28612000</v>
      </c>
      <c r="J52" s="7" t="s">
        <v>17</v>
      </c>
      <c r="K52" s="7" t="s">
        <v>54</v>
      </c>
      <c r="L52" s="7" t="s">
        <v>207</v>
      </c>
      <c r="M52" s="22" t="s">
        <v>20</v>
      </c>
      <c r="N52" s="9" t="s">
        <v>208</v>
      </c>
    </row>
    <row r="53" spans="1:14" ht="30" customHeight="1" x14ac:dyDescent="0.25">
      <c r="A53" s="9">
        <v>48</v>
      </c>
      <c r="B53" s="9">
        <v>48</v>
      </c>
      <c r="C53" s="9" t="b">
        <f t="shared" si="0"/>
        <v>1</v>
      </c>
      <c r="D53" s="9" t="s">
        <v>209</v>
      </c>
      <c r="E53" s="15" t="s">
        <v>210</v>
      </c>
      <c r="F53" s="19">
        <v>44566</v>
      </c>
      <c r="G53" s="9" t="s">
        <v>16</v>
      </c>
      <c r="H53" s="9">
        <v>345</v>
      </c>
      <c r="I53" s="12">
        <v>72312000</v>
      </c>
      <c r="J53" s="7" t="s">
        <v>17</v>
      </c>
      <c r="K53" s="7" t="s">
        <v>18</v>
      </c>
      <c r="L53" s="7" t="s">
        <v>211</v>
      </c>
      <c r="M53" s="22" t="s">
        <v>20</v>
      </c>
      <c r="N53" s="9" t="s">
        <v>212</v>
      </c>
    </row>
    <row r="54" spans="1:14" ht="30" customHeight="1" x14ac:dyDescent="0.25">
      <c r="A54" s="9">
        <v>49</v>
      </c>
      <c r="B54" s="9">
        <v>49</v>
      </c>
      <c r="C54" s="9" t="b">
        <f t="shared" si="0"/>
        <v>1</v>
      </c>
      <c r="D54" s="9" t="s">
        <v>213</v>
      </c>
      <c r="E54" s="31" t="s">
        <v>214</v>
      </c>
      <c r="F54" s="19">
        <v>44566</v>
      </c>
      <c r="G54" s="9" t="s">
        <v>16</v>
      </c>
      <c r="H54" s="9">
        <v>345</v>
      </c>
      <c r="I54" s="12">
        <v>66700000</v>
      </c>
      <c r="J54" s="7" t="s">
        <v>17</v>
      </c>
      <c r="K54" s="7" t="s">
        <v>18</v>
      </c>
      <c r="L54" s="7" t="s">
        <v>215</v>
      </c>
      <c r="M54" s="22" t="s">
        <v>20</v>
      </c>
      <c r="N54" s="9" t="s">
        <v>216</v>
      </c>
    </row>
    <row r="55" spans="1:14" ht="30" customHeight="1" x14ac:dyDescent="0.25">
      <c r="A55" s="9">
        <v>50</v>
      </c>
      <c r="B55" s="9">
        <v>50</v>
      </c>
      <c r="C55" s="9" t="b">
        <f t="shared" si="0"/>
        <v>1</v>
      </c>
      <c r="D55" s="9" t="s">
        <v>217</v>
      </c>
      <c r="E55" s="22" t="s">
        <v>218</v>
      </c>
      <c r="F55" s="19">
        <v>44580</v>
      </c>
      <c r="G55" s="9" t="s">
        <v>67</v>
      </c>
      <c r="H55" s="9">
        <v>11</v>
      </c>
      <c r="I55" s="12">
        <v>38236000</v>
      </c>
      <c r="J55" s="7" t="s">
        <v>17</v>
      </c>
      <c r="K55" s="7" t="s">
        <v>18</v>
      </c>
      <c r="L55" s="7" t="s">
        <v>219</v>
      </c>
      <c r="M55" s="22" t="s">
        <v>77</v>
      </c>
      <c r="N55" s="9" t="s">
        <v>220</v>
      </c>
    </row>
    <row r="56" spans="1:14" ht="30" customHeight="1" x14ac:dyDescent="0.25">
      <c r="A56" s="9">
        <v>51</v>
      </c>
      <c r="B56" s="9">
        <v>51</v>
      </c>
      <c r="C56" s="9" t="b">
        <f t="shared" si="0"/>
        <v>1</v>
      </c>
      <c r="D56" s="9" t="s">
        <v>221</v>
      </c>
      <c r="E56" s="15" t="s">
        <v>222</v>
      </c>
      <c r="F56" s="19">
        <v>44566</v>
      </c>
      <c r="G56" s="9" t="s">
        <v>16</v>
      </c>
      <c r="H56" s="9">
        <v>345</v>
      </c>
      <c r="I56" s="12">
        <v>24150000</v>
      </c>
      <c r="J56" s="7" t="s">
        <v>17</v>
      </c>
      <c r="K56" s="7" t="s">
        <v>54</v>
      </c>
      <c r="L56" s="7" t="s">
        <v>223</v>
      </c>
      <c r="M56" s="22" t="s">
        <v>20</v>
      </c>
      <c r="N56" s="9" t="s">
        <v>224</v>
      </c>
    </row>
    <row r="57" spans="1:14" ht="30" customHeight="1" x14ac:dyDescent="0.25">
      <c r="A57" s="9">
        <v>52</v>
      </c>
      <c r="B57" s="9">
        <v>52</v>
      </c>
      <c r="C57" s="9" t="b">
        <f t="shared" si="0"/>
        <v>1</v>
      </c>
      <c r="D57" s="9" t="s">
        <v>225</v>
      </c>
      <c r="E57" s="15" t="s">
        <v>226</v>
      </c>
      <c r="F57" s="19">
        <v>44566</v>
      </c>
      <c r="G57" s="9" t="s">
        <v>67</v>
      </c>
      <c r="H57" s="9">
        <v>11</v>
      </c>
      <c r="I57" s="12">
        <v>88594000</v>
      </c>
      <c r="J57" s="7" t="s">
        <v>17</v>
      </c>
      <c r="K57" s="7" t="s">
        <v>18</v>
      </c>
      <c r="L57" s="7" t="s">
        <v>227</v>
      </c>
      <c r="M57" s="22" t="s">
        <v>228</v>
      </c>
      <c r="N57" s="9" t="s">
        <v>229</v>
      </c>
    </row>
    <row r="58" spans="1:14" ht="30" customHeight="1" x14ac:dyDescent="0.25">
      <c r="A58" s="9">
        <v>53</v>
      </c>
      <c r="B58" s="9">
        <v>53</v>
      </c>
      <c r="C58" s="9" t="b">
        <f t="shared" si="0"/>
        <v>1</v>
      </c>
      <c r="D58" s="9" t="s">
        <v>230</v>
      </c>
      <c r="E58" s="15" t="s">
        <v>231</v>
      </c>
      <c r="F58" s="19">
        <v>44568</v>
      </c>
      <c r="G58" s="9" t="s">
        <v>16</v>
      </c>
      <c r="H58" s="9">
        <v>345</v>
      </c>
      <c r="I58" s="12">
        <v>20895500</v>
      </c>
      <c r="J58" s="7" t="s">
        <v>17</v>
      </c>
      <c r="K58" s="7" t="s">
        <v>54</v>
      </c>
      <c r="L58" s="7" t="s">
        <v>232</v>
      </c>
      <c r="M58" s="22" t="s">
        <v>20</v>
      </c>
      <c r="N58" s="9" t="s">
        <v>233</v>
      </c>
    </row>
    <row r="59" spans="1:14" ht="30" customHeight="1" x14ac:dyDescent="0.25">
      <c r="A59" s="9">
        <v>54</v>
      </c>
      <c r="B59" s="9">
        <v>54</v>
      </c>
      <c r="C59" s="9" t="b">
        <f t="shared" si="0"/>
        <v>1</v>
      </c>
      <c r="D59" s="9" t="s">
        <v>234</v>
      </c>
      <c r="E59" s="15" t="s">
        <v>235</v>
      </c>
      <c r="F59" s="19">
        <v>44568</v>
      </c>
      <c r="G59" s="9" t="s">
        <v>16</v>
      </c>
      <c r="H59" s="9">
        <v>345</v>
      </c>
      <c r="I59" s="12">
        <v>20895500</v>
      </c>
      <c r="J59" s="7" t="s">
        <v>17</v>
      </c>
      <c r="K59" s="7" t="s">
        <v>54</v>
      </c>
      <c r="L59" s="7" t="s">
        <v>232</v>
      </c>
      <c r="M59" s="22" t="s">
        <v>20</v>
      </c>
      <c r="N59" s="9" t="s">
        <v>236</v>
      </c>
    </row>
    <row r="60" spans="1:14" ht="30" customHeight="1" x14ac:dyDescent="0.25">
      <c r="A60" s="9">
        <v>55</v>
      </c>
      <c r="B60" s="9">
        <v>55</v>
      </c>
      <c r="C60" s="9" t="b">
        <f t="shared" si="0"/>
        <v>1</v>
      </c>
      <c r="D60" s="9" t="s">
        <v>237</v>
      </c>
      <c r="E60" s="15" t="s">
        <v>238</v>
      </c>
      <c r="F60" s="19">
        <v>44568</v>
      </c>
      <c r="G60" s="9" t="s">
        <v>16</v>
      </c>
      <c r="H60" s="9">
        <v>345</v>
      </c>
      <c r="I60" s="12">
        <v>20895500</v>
      </c>
      <c r="J60" s="7" t="s">
        <v>17</v>
      </c>
      <c r="K60" s="7" t="s">
        <v>54</v>
      </c>
      <c r="L60" s="7" t="s">
        <v>232</v>
      </c>
      <c r="M60" s="22" t="s">
        <v>20</v>
      </c>
      <c r="N60" s="9" t="s">
        <v>239</v>
      </c>
    </row>
    <row r="61" spans="1:14" ht="30" customHeight="1" x14ac:dyDescent="0.25">
      <c r="A61" s="9">
        <v>56</v>
      </c>
      <c r="B61" s="9">
        <v>56</v>
      </c>
      <c r="C61" s="9" t="b">
        <f t="shared" si="0"/>
        <v>1</v>
      </c>
      <c r="D61" s="9" t="s">
        <v>240</v>
      </c>
      <c r="E61" s="15" t="s">
        <v>241</v>
      </c>
      <c r="F61" s="19">
        <v>44572</v>
      </c>
      <c r="G61" s="9" t="s">
        <v>16</v>
      </c>
      <c r="H61" s="9">
        <v>345</v>
      </c>
      <c r="I61" s="12">
        <v>20895500</v>
      </c>
      <c r="J61" s="7" t="s">
        <v>242</v>
      </c>
      <c r="K61" s="7" t="s">
        <v>54</v>
      </c>
      <c r="L61" s="7" t="s">
        <v>243</v>
      </c>
      <c r="M61" s="22" t="s">
        <v>20</v>
      </c>
      <c r="N61" s="9" t="s">
        <v>244</v>
      </c>
    </row>
    <row r="62" spans="1:14" ht="30" customHeight="1" x14ac:dyDescent="0.25">
      <c r="A62" s="9">
        <v>57</v>
      </c>
      <c r="B62" s="9">
        <v>57</v>
      </c>
      <c r="C62" s="9" t="b">
        <f t="shared" si="0"/>
        <v>1</v>
      </c>
      <c r="D62" s="9" t="s">
        <v>245</v>
      </c>
      <c r="E62" s="15" t="s">
        <v>246</v>
      </c>
      <c r="F62" s="19">
        <v>44573</v>
      </c>
      <c r="G62" s="9" t="s">
        <v>16</v>
      </c>
      <c r="H62" s="9">
        <v>345</v>
      </c>
      <c r="I62" s="12">
        <v>79534000</v>
      </c>
      <c r="J62" s="7" t="s">
        <v>17</v>
      </c>
      <c r="K62" s="7" t="s">
        <v>18</v>
      </c>
      <c r="L62" s="7" t="s">
        <v>247</v>
      </c>
      <c r="M62" s="22" t="s">
        <v>20</v>
      </c>
      <c r="N62" s="9" t="s">
        <v>248</v>
      </c>
    </row>
    <row r="63" spans="1:14" ht="30" customHeight="1" x14ac:dyDescent="0.25">
      <c r="A63" s="9">
        <v>58</v>
      </c>
      <c r="B63" s="9">
        <v>58</v>
      </c>
      <c r="C63" s="9" t="b">
        <f t="shared" si="0"/>
        <v>1</v>
      </c>
      <c r="D63" s="9" t="s">
        <v>249</v>
      </c>
      <c r="E63" s="15" t="s">
        <v>250</v>
      </c>
      <c r="F63" s="19">
        <v>44572</v>
      </c>
      <c r="G63" s="9" t="s">
        <v>16</v>
      </c>
      <c r="H63" s="9">
        <v>345</v>
      </c>
      <c r="I63" s="12">
        <v>23000000</v>
      </c>
      <c r="J63" s="7" t="s">
        <v>242</v>
      </c>
      <c r="K63" s="7" t="s">
        <v>54</v>
      </c>
      <c r="L63" s="7" t="s">
        <v>251</v>
      </c>
      <c r="M63" s="22" t="s">
        <v>20</v>
      </c>
      <c r="N63" s="9" t="s">
        <v>252</v>
      </c>
    </row>
    <row r="64" spans="1:14" ht="30" customHeight="1" x14ac:dyDescent="0.25">
      <c r="A64" s="9">
        <v>59</v>
      </c>
      <c r="B64" s="9">
        <v>59</v>
      </c>
      <c r="C64" s="9" t="b">
        <f t="shared" si="0"/>
        <v>1</v>
      </c>
      <c r="D64" s="9" t="s">
        <v>253</v>
      </c>
      <c r="E64" s="15" t="s">
        <v>254</v>
      </c>
      <c r="F64" s="19">
        <v>44573</v>
      </c>
      <c r="G64" s="9" t="s">
        <v>16</v>
      </c>
      <c r="H64" s="9">
        <v>345</v>
      </c>
      <c r="I64" s="12">
        <v>20895500</v>
      </c>
      <c r="J64" s="7" t="s">
        <v>17</v>
      </c>
      <c r="K64" s="7" t="s">
        <v>54</v>
      </c>
      <c r="L64" s="7" t="s">
        <v>255</v>
      </c>
      <c r="M64" s="22" t="s">
        <v>20</v>
      </c>
      <c r="N64" s="9" t="s">
        <v>256</v>
      </c>
    </row>
    <row r="65" spans="1:14" ht="30" customHeight="1" x14ac:dyDescent="0.25">
      <c r="A65" s="9">
        <v>60</v>
      </c>
      <c r="B65" s="9">
        <v>60</v>
      </c>
      <c r="C65" s="9" t="b">
        <f t="shared" si="0"/>
        <v>1</v>
      </c>
      <c r="D65" s="9" t="s">
        <v>257</v>
      </c>
      <c r="E65" s="15" t="s">
        <v>258</v>
      </c>
      <c r="F65" s="19">
        <v>44573</v>
      </c>
      <c r="G65" s="9" t="s">
        <v>16</v>
      </c>
      <c r="H65" s="9">
        <v>345</v>
      </c>
      <c r="I65" s="12">
        <v>58673000</v>
      </c>
      <c r="J65" s="7" t="s">
        <v>17</v>
      </c>
      <c r="K65" s="7" t="s">
        <v>18</v>
      </c>
      <c r="L65" s="7" t="s">
        <v>259</v>
      </c>
      <c r="M65" s="22" t="s">
        <v>20</v>
      </c>
      <c r="N65" s="9" t="s">
        <v>260</v>
      </c>
    </row>
    <row r="66" spans="1:14" ht="30" customHeight="1" x14ac:dyDescent="0.25">
      <c r="A66" s="9">
        <v>61</v>
      </c>
      <c r="B66" s="9">
        <v>61</v>
      </c>
      <c r="C66" s="9" t="b">
        <f t="shared" si="0"/>
        <v>1</v>
      </c>
      <c r="D66" s="9" t="s">
        <v>261</v>
      </c>
      <c r="E66" s="15" t="s">
        <v>262</v>
      </c>
      <c r="F66" s="19">
        <v>44575</v>
      </c>
      <c r="G66" s="9" t="s">
        <v>16</v>
      </c>
      <c r="H66" s="9">
        <v>345</v>
      </c>
      <c r="I66" s="12">
        <v>58673000</v>
      </c>
      <c r="J66" s="7" t="s">
        <v>17</v>
      </c>
      <c r="K66" s="7" t="s">
        <v>18</v>
      </c>
      <c r="L66" s="7" t="s">
        <v>263</v>
      </c>
      <c r="M66" s="22" t="s">
        <v>20</v>
      </c>
      <c r="N66" s="9" t="s">
        <v>264</v>
      </c>
    </row>
    <row r="67" spans="1:14" ht="30" customHeight="1" x14ac:dyDescent="0.25">
      <c r="A67" s="9">
        <v>62</v>
      </c>
      <c r="B67" s="9">
        <v>62</v>
      </c>
      <c r="C67" s="9" t="b">
        <f t="shared" si="0"/>
        <v>1</v>
      </c>
      <c r="D67" s="9" t="s">
        <v>265</v>
      </c>
      <c r="E67" s="15" t="s">
        <v>266</v>
      </c>
      <c r="F67" s="19">
        <v>44573</v>
      </c>
      <c r="G67" s="9" t="s">
        <v>16</v>
      </c>
      <c r="H67" s="9">
        <v>345</v>
      </c>
      <c r="I67" s="12">
        <v>92632500</v>
      </c>
      <c r="J67" s="7" t="s">
        <v>17</v>
      </c>
      <c r="K67" s="7" t="s">
        <v>18</v>
      </c>
      <c r="L67" s="7" t="s">
        <v>267</v>
      </c>
      <c r="M67" s="22" t="s">
        <v>20</v>
      </c>
      <c r="N67" s="9" t="s">
        <v>268</v>
      </c>
    </row>
    <row r="68" spans="1:14" ht="30" customHeight="1" x14ac:dyDescent="0.25">
      <c r="A68" s="9">
        <v>63</v>
      </c>
      <c r="B68" s="9">
        <v>63</v>
      </c>
      <c r="C68" s="9" t="b">
        <f t="shared" si="0"/>
        <v>1</v>
      </c>
      <c r="D68" s="9" t="s">
        <v>269</v>
      </c>
      <c r="E68" s="15" t="s">
        <v>270</v>
      </c>
      <c r="F68" s="19">
        <v>44573</v>
      </c>
      <c r="G68" s="9" t="s">
        <v>16</v>
      </c>
      <c r="H68" s="9">
        <v>345</v>
      </c>
      <c r="I68" s="12">
        <v>68896500</v>
      </c>
      <c r="J68" s="7" t="s">
        <v>17</v>
      </c>
      <c r="K68" s="7" t="s">
        <v>18</v>
      </c>
      <c r="L68" s="7" t="s">
        <v>271</v>
      </c>
      <c r="M68" s="22" t="s">
        <v>20</v>
      </c>
      <c r="N68" s="9" t="s">
        <v>272</v>
      </c>
    </row>
    <row r="69" spans="1:14" ht="30" customHeight="1" x14ac:dyDescent="0.25">
      <c r="A69" s="9">
        <v>64</v>
      </c>
      <c r="B69" s="9">
        <v>64</v>
      </c>
      <c r="C69" s="9" t="b">
        <f t="shared" si="0"/>
        <v>1</v>
      </c>
      <c r="D69" s="9" t="s">
        <v>273</v>
      </c>
      <c r="E69" s="31" t="s">
        <v>274</v>
      </c>
      <c r="F69" s="19">
        <v>44568</v>
      </c>
      <c r="G69" s="9" t="s">
        <v>16</v>
      </c>
      <c r="H69" s="9">
        <v>345</v>
      </c>
      <c r="I69" s="12">
        <v>30613000</v>
      </c>
      <c r="J69" s="7" t="s">
        <v>17</v>
      </c>
      <c r="K69" s="7" t="s">
        <v>18</v>
      </c>
      <c r="L69" s="7" t="s">
        <v>275</v>
      </c>
      <c r="M69" s="22" t="s">
        <v>20</v>
      </c>
      <c r="N69" s="9" t="s">
        <v>276</v>
      </c>
    </row>
    <row r="70" spans="1:14" ht="30" customHeight="1" x14ac:dyDescent="0.25">
      <c r="A70" s="9">
        <v>65</v>
      </c>
      <c r="B70" s="9">
        <v>65</v>
      </c>
      <c r="C70" s="9" t="b">
        <f t="shared" si="0"/>
        <v>1</v>
      </c>
      <c r="D70" s="9" t="s">
        <v>277</v>
      </c>
      <c r="E70" s="15" t="s">
        <v>278</v>
      </c>
      <c r="F70" s="19">
        <v>44573</v>
      </c>
      <c r="G70" s="9" t="s">
        <v>16</v>
      </c>
      <c r="H70" s="9">
        <v>345</v>
      </c>
      <c r="I70" s="12">
        <v>20895500</v>
      </c>
      <c r="J70" s="7" t="s">
        <v>242</v>
      </c>
      <c r="K70" s="7" t="s">
        <v>54</v>
      </c>
      <c r="L70" s="7" t="s">
        <v>255</v>
      </c>
      <c r="M70" s="22" t="s">
        <v>20</v>
      </c>
      <c r="N70" s="9" t="s">
        <v>279</v>
      </c>
    </row>
    <row r="71" spans="1:14" ht="30" customHeight="1" x14ac:dyDescent="0.25">
      <c r="A71" s="9">
        <v>66</v>
      </c>
      <c r="B71" s="9">
        <v>66</v>
      </c>
      <c r="C71" s="9" t="b">
        <f t="shared" ref="C71:C134" si="1">+A71=B71</f>
        <v>1</v>
      </c>
      <c r="D71" s="9" t="s">
        <v>280</v>
      </c>
      <c r="E71" s="15" t="s">
        <v>281</v>
      </c>
      <c r="F71" s="19">
        <v>44567</v>
      </c>
      <c r="G71" s="9" t="s">
        <v>16</v>
      </c>
      <c r="H71" s="9">
        <v>345</v>
      </c>
      <c r="I71" s="12">
        <v>20895500</v>
      </c>
      <c r="J71" s="7" t="s">
        <v>17</v>
      </c>
      <c r="K71" s="7" t="s">
        <v>54</v>
      </c>
      <c r="L71" s="7" t="s">
        <v>232</v>
      </c>
      <c r="M71" s="22" t="s">
        <v>20</v>
      </c>
      <c r="N71" s="9" t="s">
        <v>282</v>
      </c>
    </row>
    <row r="72" spans="1:14" ht="30" customHeight="1" x14ac:dyDescent="0.25">
      <c r="A72" s="9">
        <v>67</v>
      </c>
      <c r="B72" s="9">
        <v>67</v>
      </c>
      <c r="C72" s="9" t="b">
        <f t="shared" si="1"/>
        <v>1</v>
      </c>
      <c r="D72" s="9" t="s">
        <v>283</v>
      </c>
      <c r="E72" s="15" t="s">
        <v>284</v>
      </c>
      <c r="F72" s="19">
        <v>44567</v>
      </c>
      <c r="G72" s="9" t="s">
        <v>16</v>
      </c>
      <c r="H72" s="9">
        <v>345</v>
      </c>
      <c r="I72" s="12">
        <v>20895500</v>
      </c>
      <c r="J72" s="7" t="s">
        <v>17</v>
      </c>
      <c r="K72" s="7" t="s">
        <v>54</v>
      </c>
      <c r="L72" s="7" t="s">
        <v>232</v>
      </c>
      <c r="M72" s="22" t="s">
        <v>20</v>
      </c>
      <c r="N72" s="9" t="s">
        <v>285</v>
      </c>
    </row>
    <row r="73" spans="1:14" ht="30" customHeight="1" x14ac:dyDescent="0.25">
      <c r="A73" s="9">
        <v>68</v>
      </c>
      <c r="B73" s="9">
        <v>68</v>
      </c>
      <c r="C73" s="9" t="b">
        <f t="shared" si="1"/>
        <v>1</v>
      </c>
      <c r="D73" s="9" t="s">
        <v>286</v>
      </c>
      <c r="E73" s="15" t="s">
        <v>287</v>
      </c>
      <c r="F73" s="19">
        <v>44567</v>
      </c>
      <c r="G73" s="9" t="s">
        <v>16</v>
      </c>
      <c r="H73" s="9">
        <v>345</v>
      </c>
      <c r="I73" s="12">
        <v>35822500</v>
      </c>
      <c r="J73" s="7" t="s">
        <v>17</v>
      </c>
      <c r="K73" s="7" t="s">
        <v>18</v>
      </c>
      <c r="L73" s="7" t="s">
        <v>288</v>
      </c>
      <c r="M73" s="22" t="s">
        <v>175</v>
      </c>
      <c r="N73" s="9" t="s">
        <v>289</v>
      </c>
    </row>
    <row r="74" spans="1:14" ht="30" customHeight="1" x14ac:dyDescent="0.25">
      <c r="A74" s="9">
        <v>69</v>
      </c>
      <c r="B74" s="9">
        <v>69</v>
      </c>
      <c r="C74" s="9" t="b">
        <f t="shared" si="1"/>
        <v>1</v>
      </c>
      <c r="D74" s="9" t="s">
        <v>290</v>
      </c>
      <c r="E74" s="15" t="s">
        <v>291</v>
      </c>
      <c r="F74" s="19">
        <v>44568</v>
      </c>
      <c r="G74" s="9" t="s">
        <v>67</v>
      </c>
      <c r="H74" s="9">
        <v>11</v>
      </c>
      <c r="I74" s="12">
        <v>72424000</v>
      </c>
      <c r="J74" s="7" t="s">
        <v>17</v>
      </c>
      <c r="K74" s="7" t="s">
        <v>18</v>
      </c>
      <c r="L74" s="7" t="s">
        <v>292</v>
      </c>
      <c r="M74" s="22" t="s">
        <v>77</v>
      </c>
      <c r="N74" s="9" t="s">
        <v>293</v>
      </c>
    </row>
    <row r="75" spans="1:14" ht="30" customHeight="1" x14ac:dyDescent="0.25">
      <c r="A75" s="9">
        <v>70</v>
      </c>
      <c r="B75" s="9">
        <v>70</v>
      </c>
      <c r="C75" s="9" t="b">
        <f t="shared" si="1"/>
        <v>1</v>
      </c>
      <c r="D75" s="9" t="s">
        <v>294</v>
      </c>
      <c r="E75" s="15" t="s">
        <v>295</v>
      </c>
      <c r="F75" s="19">
        <v>44568</v>
      </c>
      <c r="G75" s="9" t="s">
        <v>67</v>
      </c>
      <c r="H75" s="9">
        <v>10</v>
      </c>
      <c r="I75" s="12">
        <v>26620000</v>
      </c>
      <c r="J75" s="7" t="s">
        <v>17</v>
      </c>
      <c r="K75" s="7" t="s">
        <v>18</v>
      </c>
      <c r="L75" s="7" t="s">
        <v>296</v>
      </c>
      <c r="M75" s="22" t="s">
        <v>77</v>
      </c>
      <c r="N75" s="9" t="s">
        <v>297</v>
      </c>
    </row>
    <row r="76" spans="1:14" ht="30" customHeight="1" x14ac:dyDescent="0.25">
      <c r="A76" s="9">
        <v>71</v>
      </c>
      <c r="B76" s="9">
        <v>71</v>
      </c>
      <c r="C76" s="9" t="b">
        <f t="shared" si="1"/>
        <v>1</v>
      </c>
      <c r="D76" s="9" t="s">
        <v>298</v>
      </c>
      <c r="E76" s="15" t="s">
        <v>299</v>
      </c>
      <c r="F76" s="19">
        <v>44568</v>
      </c>
      <c r="G76" s="9" t="s">
        <v>67</v>
      </c>
      <c r="H76" s="9">
        <v>6</v>
      </c>
      <c r="I76" s="12">
        <v>26316000</v>
      </c>
      <c r="J76" s="7" t="s">
        <v>17</v>
      </c>
      <c r="K76" s="7" t="s">
        <v>18</v>
      </c>
      <c r="L76" s="7" t="s">
        <v>300</v>
      </c>
      <c r="M76" s="22" t="s">
        <v>77</v>
      </c>
      <c r="N76" s="9" t="s">
        <v>301</v>
      </c>
    </row>
    <row r="77" spans="1:14" ht="30" customHeight="1" x14ac:dyDescent="0.25">
      <c r="A77" s="9">
        <v>72</v>
      </c>
      <c r="B77" s="9">
        <v>72</v>
      </c>
      <c r="C77" s="9" t="b">
        <f t="shared" si="1"/>
        <v>1</v>
      </c>
      <c r="D77" s="9" t="s">
        <v>302</v>
      </c>
      <c r="E77" s="15" t="s">
        <v>303</v>
      </c>
      <c r="F77" s="19">
        <v>44568</v>
      </c>
      <c r="G77" s="9" t="s">
        <v>67</v>
      </c>
      <c r="H77" s="9">
        <v>11</v>
      </c>
      <c r="I77" s="12">
        <v>56122000</v>
      </c>
      <c r="J77" s="7" t="s">
        <v>17</v>
      </c>
      <c r="K77" s="7" t="s">
        <v>18</v>
      </c>
      <c r="L77" s="7" t="s">
        <v>304</v>
      </c>
      <c r="M77" s="22" t="s">
        <v>77</v>
      </c>
      <c r="N77" s="9" t="s">
        <v>305</v>
      </c>
    </row>
    <row r="78" spans="1:14" ht="30" customHeight="1" x14ac:dyDescent="0.25">
      <c r="A78" s="9">
        <v>73</v>
      </c>
      <c r="B78" s="9">
        <v>73</v>
      </c>
      <c r="C78" s="9" t="b">
        <f t="shared" si="1"/>
        <v>1</v>
      </c>
      <c r="D78" s="9" t="s">
        <v>306</v>
      </c>
      <c r="E78" s="15" t="s">
        <v>307</v>
      </c>
      <c r="F78" s="19">
        <v>44568</v>
      </c>
      <c r="G78" s="9" t="s">
        <v>67</v>
      </c>
      <c r="H78" s="9">
        <v>11</v>
      </c>
      <c r="I78" s="12">
        <v>43087000</v>
      </c>
      <c r="J78" s="7" t="s">
        <v>17</v>
      </c>
      <c r="K78" s="7" t="s">
        <v>18</v>
      </c>
      <c r="L78" s="7" t="s">
        <v>308</v>
      </c>
      <c r="M78" s="22" t="s">
        <v>77</v>
      </c>
      <c r="N78" s="9" t="s">
        <v>309</v>
      </c>
    </row>
    <row r="79" spans="1:14" ht="30" customHeight="1" x14ac:dyDescent="0.25">
      <c r="A79" s="9">
        <v>74</v>
      </c>
      <c r="B79" s="9">
        <v>74</v>
      </c>
      <c r="C79" s="9" t="b">
        <f t="shared" si="1"/>
        <v>1</v>
      </c>
      <c r="D79" s="9" t="s">
        <v>310</v>
      </c>
      <c r="E79" s="15" t="s">
        <v>311</v>
      </c>
      <c r="F79" s="19">
        <v>44568</v>
      </c>
      <c r="G79" s="9" t="s">
        <v>67</v>
      </c>
      <c r="H79" s="9">
        <v>11</v>
      </c>
      <c r="I79" s="12">
        <v>19987000</v>
      </c>
      <c r="J79" s="7" t="s">
        <v>17</v>
      </c>
      <c r="K79" s="7" t="s">
        <v>54</v>
      </c>
      <c r="L79" s="7" t="s">
        <v>312</v>
      </c>
      <c r="M79" s="22" t="s">
        <v>77</v>
      </c>
      <c r="N79" s="9" t="s">
        <v>313</v>
      </c>
    </row>
    <row r="80" spans="1:14" ht="30" customHeight="1" x14ac:dyDescent="0.25">
      <c r="A80" s="9">
        <v>75</v>
      </c>
      <c r="B80" s="9">
        <v>75</v>
      </c>
      <c r="C80" s="9" t="b">
        <f t="shared" si="1"/>
        <v>1</v>
      </c>
      <c r="D80" s="9" t="s">
        <v>314</v>
      </c>
      <c r="E80" s="15" t="s">
        <v>315</v>
      </c>
      <c r="F80" s="19">
        <v>44572</v>
      </c>
      <c r="G80" s="9" t="s">
        <v>67</v>
      </c>
      <c r="H80" s="9">
        <v>10</v>
      </c>
      <c r="I80" s="12">
        <v>45100000</v>
      </c>
      <c r="J80" s="7" t="s">
        <v>17</v>
      </c>
      <c r="K80" s="7" t="s">
        <v>18</v>
      </c>
      <c r="L80" s="7" t="s">
        <v>316</v>
      </c>
      <c r="M80" s="22" t="s">
        <v>77</v>
      </c>
      <c r="N80" s="9" t="s">
        <v>317</v>
      </c>
    </row>
    <row r="81" spans="1:14" ht="30" customHeight="1" x14ac:dyDescent="0.25">
      <c r="A81" s="9">
        <v>76</v>
      </c>
      <c r="B81" s="9">
        <v>76</v>
      </c>
      <c r="C81" s="9" t="b">
        <f t="shared" si="1"/>
        <v>1</v>
      </c>
      <c r="D81" s="9" t="s">
        <v>318</v>
      </c>
      <c r="E81" s="15" t="s">
        <v>319</v>
      </c>
      <c r="F81" s="19">
        <v>44568</v>
      </c>
      <c r="G81" s="9" t="s">
        <v>67</v>
      </c>
      <c r="H81" s="9">
        <v>8</v>
      </c>
      <c r="I81" s="12">
        <v>14536000</v>
      </c>
      <c r="J81" s="7" t="s">
        <v>17</v>
      </c>
      <c r="K81" s="7" t="s">
        <v>54</v>
      </c>
      <c r="L81" s="7" t="s">
        <v>76</v>
      </c>
      <c r="M81" s="22" t="s">
        <v>77</v>
      </c>
      <c r="N81" s="9" t="s">
        <v>320</v>
      </c>
    </row>
    <row r="82" spans="1:14" ht="30" customHeight="1" x14ac:dyDescent="0.25">
      <c r="A82" s="9">
        <v>77</v>
      </c>
      <c r="B82" s="9">
        <v>77</v>
      </c>
      <c r="C82" s="9" t="b">
        <f t="shared" si="1"/>
        <v>1</v>
      </c>
      <c r="D82" s="9" t="s">
        <v>321</v>
      </c>
      <c r="E82" s="15" t="s">
        <v>322</v>
      </c>
      <c r="F82" s="19">
        <v>44568</v>
      </c>
      <c r="G82" s="9" t="s">
        <v>67</v>
      </c>
      <c r="H82" s="9">
        <v>11</v>
      </c>
      <c r="I82" s="12">
        <v>19987000</v>
      </c>
      <c r="J82" s="7" t="s">
        <v>17</v>
      </c>
      <c r="K82" s="7" t="s">
        <v>54</v>
      </c>
      <c r="L82" s="7" t="s">
        <v>323</v>
      </c>
      <c r="M82" s="22" t="s">
        <v>77</v>
      </c>
      <c r="N82" s="9" t="s">
        <v>324</v>
      </c>
    </row>
    <row r="83" spans="1:14" ht="30" customHeight="1" x14ac:dyDescent="0.25">
      <c r="A83" s="9">
        <v>78</v>
      </c>
      <c r="B83" s="9">
        <v>78</v>
      </c>
      <c r="C83" s="9" t="b">
        <f t="shared" si="1"/>
        <v>1</v>
      </c>
      <c r="D83" s="9" t="s">
        <v>325</v>
      </c>
      <c r="E83" s="15" t="s">
        <v>326</v>
      </c>
      <c r="F83" s="19">
        <v>44568</v>
      </c>
      <c r="G83" s="9" t="s">
        <v>67</v>
      </c>
      <c r="H83" s="9">
        <v>8</v>
      </c>
      <c r="I83" s="12">
        <v>14536000</v>
      </c>
      <c r="J83" s="7" t="s">
        <v>17</v>
      </c>
      <c r="K83" s="7" t="s">
        <v>54</v>
      </c>
      <c r="L83" s="7" t="s">
        <v>76</v>
      </c>
      <c r="M83" s="22" t="s">
        <v>77</v>
      </c>
      <c r="N83" s="9" t="s">
        <v>327</v>
      </c>
    </row>
    <row r="84" spans="1:14" ht="30" customHeight="1" x14ac:dyDescent="0.25">
      <c r="A84" s="9">
        <v>79</v>
      </c>
      <c r="B84" s="9">
        <v>79</v>
      </c>
      <c r="C84" s="9" t="b">
        <f t="shared" si="1"/>
        <v>1</v>
      </c>
      <c r="D84" s="9" t="s">
        <v>328</v>
      </c>
      <c r="E84" s="15" t="s">
        <v>329</v>
      </c>
      <c r="F84" s="19">
        <v>44573</v>
      </c>
      <c r="G84" s="9" t="s">
        <v>67</v>
      </c>
      <c r="H84" s="9">
        <v>11</v>
      </c>
      <c r="I84" s="12">
        <v>76076000</v>
      </c>
      <c r="J84" s="7" t="s">
        <v>17</v>
      </c>
      <c r="K84" s="7" t="s">
        <v>18</v>
      </c>
      <c r="L84" s="7" t="s">
        <v>330</v>
      </c>
      <c r="M84" s="22" t="s">
        <v>77</v>
      </c>
      <c r="N84" s="9" t="s">
        <v>331</v>
      </c>
    </row>
    <row r="85" spans="1:14" ht="30" customHeight="1" x14ac:dyDescent="0.25">
      <c r="A85" s="9">
        <v>80</v>
      </c>
      <c r="B85" s="9">
        <v>80</v>
      </c>
      <c r="C85" s="9" t="b">
        <f t="shared" si="1"/>
        <v>1</v>
      </c>
      <c r="D85" s="9" t="s">
        <v>332</v>
      </c>
      <c r="E85" s="15" t="s">
        <v>333</v>
      </c>
      <c r="F85" s="19">
        <v>44568</v>
      </c>
      <c r="G85" s="9" t="s">
        <v>16</v>
      </c>
      <c r="H85" s="9">
        <v>345</v>
      </c>
      <c r="I85" s="12">
        <v>28612000</v>
      </c>
      <c r="J85" s="7" t="s">
        <v>17</v>
      </c>
      <c r="K85" s="7" t="s">
        <v>54</v>
      </c>
      <c r="L85" s="7" t="s">
        <v>334</v>
      </c>
      <c r="M85" s="22" t="s">
        <v>175</v>
      </c>
      <c r="N85" s="9" t="s">
        <v>335</v>
      </c>
    </row>
    <row r="86" spans="1:14" ht="30" customHeight="1" x14ac:dyDescent="0.25">
      <c r="A86" s="9">
        <v>81</v>
      </c>
      <c r="B86" s="9">
        <v>81</v>
      </c>
      <c r="C86" s="9" t="b">
        <f t="shared" si="1"/>
        <v>1</v>
      </c>
      <c r="D86" s="9" t="s">
        <v>336</v>
      </c>
      <c r="E86" s="15" t="s">
        <v>337</v>
      </c>
      <c r="F86" s="19">
        <v>44572</v>
      </c>
      <c r="G86" s="9" t="s">
        <v>67</v>
      </c>
      <c r="H86" s="9">
        <v>11</v>
      </c>
      <c r="I86" s="12">
        <v>27368000</v>
      </c>
      <c r="J86" s="7" t="s">
        <v>17</v>
      </c>
      <c r="K86" s="7" t="s">
        <v>54</v>
      </c>
      <c r="L86" s="7" t="s">
        <v>338</v>
      </c>
      <c r="M86" s="22" t="s">
        <v>77</v>
      </c>
      <c r="N86" s="9" t="s">
        <v>339</v>
      </c>
    </row>
    <row r="87" spans="1:14" ht="30" customHeight="1" x14ac:dyDescent="0.25">
      <c r="A87" s="9">
        <v>82</v>
      </c>
      <c r="B87" s="9">
        <v>82</v>
      </c>
      <c r="C87" s="9" t="b">
        <f t="shared" si="1"/>
        <v>1</v>
      </c>
      <c r="D87" s="9" t="s">
        <v>340</v>
      </c>
      <c r="E87" s="15" t="s">
        <v>341</v>
      </c>
      <c r="F87" s="19">
        <v>44568</v>
      </c>
      <c r="G87" s="9" t="s">
        <v>67</v>
      </c>
      <c r="H87" s="9">
        <v>8</v>
      </c>
      <c r="I87" s="12">
        <v>14536000</v>
      </c>
      <c r="J87" s="7" t="s">
        <v>17</v>
      </c>
      <c r="K87" s="7" t="s">
        <v>54</v>
      </c>
      <c r="L87" s="7" t="s">
        <v>312</v>
      </c>
      <c r="M87" s="22" t="s">
        <v>77</v>
      </c>
      <c r="N87" s="9" t="s">
        <v>342</v>
      </c>
    </row>
    <row r="88" spans="1:14" ht="30" customHeight="1" x14ac:dyDescent="0.25">
      <c r="A88" s="9">
        <v>83</v>
      </c>
      <c r="B88" s="9">
        <v>83</v>
      </c>
      <c r="C88" s="9" t="b">
        <f t="shared" si="1"/>
        <v>1</v>
      </c>
      <c r="D88" s="9" t="s">
        <v>343</v>
      </c>
      <c r="E88" s="15" t="s">
        <v>344</v>
      </c>
      <c r="F88" s="19">
        <v>44572</v>
      </c>
      <c r="G88" s="9" t="s">
        <v>67</v>
      </c>
      <c r="H88" s="9">
        <v>10</v>
      </c>
      <c r="I88" s="12">
        <v>62880000</v>
      </c>
      <c r="J88" s="7" t="s">
        <v>17</v>
      </c>
      <c r="K88" s="7" t="s">
        <v>18</v>
      </c>
      <c r="L88" s="7" t="s">
        <v>345</v>
      </c>
      <c r="M88" s="22" t="s">
        <v>77</v>
      </c>
      <c r="N88" s="9" t="s">
        <v>346</v>
      </c>
    </row>
    <row r="89" spans="1:14" ht="30" customHeight="1" x14ac:dyDescent="0.25">
      <c r="A89" s="9">
        <v>84</v>
      </c>
      <c r="B89" s="9">
        <v>84</v>
      </c>
      <c r="C89" s="9" t="b">
        <f t="shared" si="1"/>
        <v>1</v>
      </c>
      <c r="D89" s="9" t="s">
        <v>347</v>
      </c>
      <c r="E89" s="15" t="s">
        <v>348</v>
      </c>
      <c r="F89" s="19">
        <v>44568</v>
      </c>
      <c r="G89" s="9" t="s">
        <v>16</v>
      </c>
      <c r="H89" s="9">
        <v>345</v>
      </c>
      <c r="I89" s="12">
        <v>68505500</v>
      </c>
      <c r="J89" s="7" t="s">
        <v>17</v>
      </c>
      <c r="K89" s="7" t="s">
        <v>18</v>
      </c>
      <c r="L89" s="7" t="s">
        <v>349</v>
      </c>
      <c r="M89" s="22" t="s">
        <v>20</v>
      </c>
      <c r="N89" s="9" t="s">
        <v>350</v>
      </c>
    </row>
    <row r="90" spans="1:14" ht="30" customHeight="1" x14ac:dyDescent="0.25">
      <c r="A90" s="9">
        <v>85</v>
      </c>
      <c r="B90" s="9">
        <v>85</v>
      </c>
      <c r="C90" s="9" t="b">
        <f t="shared" si="1"/>
        <v>1</v>
      </c>
      <c r="D90" s="9" t="s">
        <v>351</v>
      </c>
      <c r="E90" s="15" t="s">
        <v>352</v>
      </c>
      <c r="F90" s="19">
        <v>44568</v>
      </c>
      <c r="G90" s="9" t="s">
        <v>16</v>
      </c>
      <c r="H90" s="9">
        <v>345</v>
      </c>
      <c r="I90" s="12">
        <v>101200000</v>
      </c>
      <c r="J90" s="7" t="s">
        <v>17</v>
      </c>
      <c r="K90" s="7" t="s">
        <v>18</v>
      </c>
      <c r="L90" s="7" t="s">
        <v>353</v>
      </c>
      <c r="M90" s="22" t="s">
        <v>150</v>
      </c>
      <c r="N90" s="9" t="s">
        <v>354</v>
      </c>
    </row>
    <row r="91" spans="1:14" ht="30" customHeight="1" x14ac:dyDescent="0.25">
      <c r="A91" s="9">
        <v>86</v>
      </c>
      <c r="B91" s="9">
        <v>86</v>
      </c>
      <c r="C91" s="9" t="b">
        <f t="shared" si="1"/>
        <v>1</v>
      </c>
      <c r="D91" s="9" t="s">
        <v>355</v>
      </c>
      <c r="E91" s="15" t="s">
        <v>356</v>
      </c>
      <c r="F91" s="19">
        <v>44568</v>
      </c>
      <c r="G91" s="9" t="s">
        <v>67</v>
      </c>
      <c r="H91" s="9">
        <v>11</v>
      </c>
      <c r="I91" s="12">
        <v>43087000</v>
      </c>
      <c r="J91" s="7" t="s">
        <v>17</v>
      </c>
      <c r="K91" s="7" t="s">
        <v>18</v>
      </c>
      <c r="L91" s="7" t="s">
        <v>357</v>
      </c>
      <c r="M91" s="22" t="s">
        <v>77</v>
      </c>
      <c r="N91" s="9" t="s">
        <v>358</v>
      </c>
    </row>
    <row r="92" spans="1:14" ht="30" customHeight="1" x14ac:dyDescent="0.25">
      <c r="A92" s="9">
        <v>87</v>
      </c>
      <c r="B92" s="9">
        <v>87</v>
      </c>
      <c r="C92" s="9" t="b">
        <f t="shared" si="1"/>
        <v>1</v>
      </c>
      <c r="D92" s="9" t="s">
        <v>359</v>
      </c>
      <c r="E92" s="15" t="s">
        <v>360</v>
      </c>
      <c r="F92" s="19">
        <v>44568</v>
      </c>
      <c r="G92" s="9" t="s">
        <v>16</v>
      </c>
      <c r="H92" s="9">
        <v>345</v>
      </c>
      <c r="I92" s="12">
        <v>39100000</v>
      </c>
      <c r="J92" s="7" t="s">
        <v>17</v>
      </c>
      <c r="K92" s="7" t="s">
        <v>18</v>
      </c>
      <c r="L92" s="7" t="s">
        <v>361</v>
      </c>
      <c r="M92" s="22" t="s">
        <v>20</v>
      </c>
      <c r="N92" s="9" t="s">
        <v>362</v>
      </c>
    </row>
    <row r="93" spans="1:14" ht="30" customHeight="1" x14ac:dyDescent="0.25">
      <c r="A93" s="9">
        <v>88</v>
      </c>
      <c r="B93" s="9">
        <v>88</v>
      </c>
      <c r="C93" s="9" t="b">
        <f t="shared" si="1"/>
        <v>1</v>
      </c>
      <c r="D93" s="9" t="s">
        <v>363</v>
      </c>
      <c r="E93" s="15" t="s">
        <v>364</v>
      </c>
      <c r="F93" s="19">
        <v>44568</v>
      </c>
      <c r="G93" s="9" t="s">
        <v>16</v>
      </c>
      <c r="H93" s="9">
        <v>345</v>
      </c>
      <c r="I93" s="12">
        <v>68896500</v>
      </c>
      <c r="J93" s="7" t="s">
        <v>17</v>
      </c>
      <c r="K93" s="7" t="s">
        <v>18</v>
      </c>
      <c r="L93" s="7" t="s">
        <v>365</v>
      </c>
      <c r="M93" s="22" t="s">
        <v>175</v>
      </c>
      <c r="N93" s="9" t="s">
        <v>366</v>
      </c>
    </row>
    <row r="94" spans="1:14" ht="30" customHeight="1" x14ac:dyDescent="0.25">
      <c r="A94" s="9">
        <v>90</v>
      </c>
      <c r="B94" s="9">
        <v>90</v>
      </c>
      <c r="C94" s="9" t="b">
        <f t="shared" si="1"/>
        <v>1</v>
      </c>
      <c r="D94" s="9" t="s">
        <v>367</v>
      </c>
      <c r="E94" s="31" t="s">
        <v>368</v>
      </c>
      <c r="F94" s="19">
        <v>44568</v>
      </c>
      <c r="G94" s="9" t="s">
        <v>67</v>
      </c>
      <c r="H94" s="9">
        <v>11</v>
      </c>
      <c r="I94" s="12">
        <v>56122000</v>
      </c>
      <c r="J94" s="7" t="s">
        <v>17</v>
      </c>
      <c r="K94" s="7" t="s">
        <v>18</v>
      </c>
      <c r="L94" s="7" t="s">
        <v>369</v>
      </c>
      <c r="M94" s="22" t="s">
        <v>228</v>
      </c>
      <c r="N94" s="9" t="s">
        <v>370</v>
      </c>
    </row>
    <row r="95" spans="1:14" ht="30" customHeight="1" x14ac:dyDescent="0.25">
      <c r="A95" s="9">
        <v>91</v>
      </c>
      <c r="B95" s="9">
        <v>91</v>
      </c>
      <c r="C95" s="9" t="b">
        <f t="shared" si="1"/>
        <v>1</v>
      </c>
      <c r="D95" s="9" t="s">
        <v>371</v>
      </c>
      <c r="E95" s="15" t="s">
        <v>372</v>
      </c>
      <c r="F95" s="19">
        <v>44573</v>
      </c>
      <c r="G95" s="9" t="s">
        <v>67</v>
      </c>
      <c r="H95" s="9">
        <v>10</v>
      </c>
      <c r="I95" s="12">
        <v>24880000</v>
      </c>
      <c r="J95" s="7" t="s">
        <v>17</v>
      </c>
      <c r="K95" s="7" t="s">
        <v>54</v>
      </c>
      <c r="L95" s="7" t="s">
        <v>373</v>
      </c>
      <c r="M95" s="22" t="s">
        <v>77</v>
      </c>
      <c r="N95" s="9" t="s">
        <v>374</v>
      </c>
    </row>
    <row r="96" spans="1:14" ht="30" customHeight="1" x14ac:dyDescent="0.25">
      <c r="A96" s="9">
        <v>92</v>
      </c>
      <c r="B96" s="9">
        <v>92</v>
      </c>
      <c r="C96" s="9" t="b">
        <f t="shared" si="1"/>
        <v>1</v>
      </c>
      <c r="D96" s="9" t="s">
        <v>375</v>
      </c>
      <c r="E96" s="15" t="s">
        <v>376</v>
      </c>
      <c r="F96" s="19">
        <v>44572</v>
      </c>
      <c r="G96" s="9" t="s">
        <v>67</v>
      </c>
      <c r="H96" s="9">
        <v>11</v>
      </c>
      <c r="I96" s="12">
        <v>69168000</v>
      </c>
      <c r="J96" s="7" t="s">
        <v>17</v>
      </c>
      <c r="K96" s="7" t="s">
        <v>18</v>
      </c>
      <c r="L96" s="7" t="s">
        <v>377</v>
      </c>
      <c r="M96" s="22" t="s">
        <v>77</v>
      </c>
      <c r="N96" s="9" t="s">
        <v>378</v>
      </c>
    </row>
    <row r="97" spans="1:14" ht="30" customHeight="1" x14ac:dyDescent="0.25">
      <c r="A97" s="9">
        <v>93</v>
      </c>
      <c r="B97" s="9">
        <v>93</v>
      </c>
      <c r="C97" s="9" t="b">
        <f t="shared" si="1"/>
        <v>1</v>
      </c>
      <c r="D97" s="9" t="s">
        <v>379</v>
      </c>
      <c r="E97" s="15" t="s">
        <v>380</v>
      </c>
      <c r="F97" s="19">
        <v>44568</v>
      </c>
      <c r="G97" s="9" t="s">
        <v>16</v>
      </c>
      <c r="H97" s="9">
        <v>345</v>
      </c>
      <c r="I97" s="12">
        <v>20895500</v>
      </c>
      <c r="J97" s="7" t="s">
        <v>17</v>
      </c>
      <c r="K97" s="7" t="s">
        <v>54</v>
      </c>
      <c r="L97" s="7" t="s">
        <v>381</v>
      </c>
      <c r="M97" s="22" t="s">
        <v>20</v>
      </c>
      <c r="N97" s="9" t="s">
        <v>382</v>
      </c>
    </row>
    <row r="98" spans="1:14" ht="30" customHeight="1" x14ac:dyDescent="0.25">
      <c r="A98" s="9">
        <v>94</v>
      </c>
      <c r="B98" s="9">
        <v>94</v>
      </c>
      <c r="C98" s="9" t="b">
        <f t="shared" si="1"/>
        <v>1</v>
      </c>
      <c r="D98" s="9" t="s">
        <v>383</v>
      </c>
      <c r="E98" s="15" t="s">
        <v>384</v>
      </c>
      <c r="F98" s="19">
        <v>44572</v>
      </c>
      <c r="G98" s="9" t="s">
        <v>67</v>
      </c>
      <c r="H98" s="9">
        <v>10</v>
      </c>
      <c r="I98" s="12">
        <v>24880000</v>
      </c>
      <c r="J98" s="7" t="s">
        <v>17</v>
      </c>
      <c r="K98" s="7" t="s">
        <v>54</v>
      </c>
      <c r="L98" s="7" t="s">
        <v>373</v>
      </c>
      <c r="M98" s="22" t="s">
        <v>77</v>
      </c>
      <c r="N98" s="9" t="s">
        <v>385</v>
      </c>
    </row>
    <row r="99" spans="1:14" ht="30" customHeight="1" x14ac:dyDescent="0.25">
      <c r="A99" s="9">
        <v>95</v>
      </c>
      <c r="B99" s="9">
        <v>95</v>
      </c>
      <c r="C99" s="9" t="b">
        <f t="shared" si="1"/>
        <v>1</v>
      </c>
      <c r="D99" s="9" t="s">
        <v>386</v>
      </c>
      <c r="E99" s="15" t="s">
        <v>387</v>
      </c>
      <c r="F99" s="19">
        <v>44575</v>
      </c>
      <c r="G99" s="9" t="s">
        <v>67</v>
      </c>
      <c r="H99" s="9">
        <v>10</v>
      </c>
      <c r="I99" s="12">
        <v>49630000</v>
      </c>
      <c r="J99" s="7" t="s">
        <v>17</v>
      </c>
      <c r="K99" s="7" t="s">
        <v>18</v>
      </c>
      <c r="L99" s="7" t="s">
        <v>388</v>
      </c>
      <c r="M99" s="22" t="s">
        <v>77</v>
      </c>
      <c r="N99" s="9" t="s">
        <v>389</v>
      </c>
    </row>
    <row r="100" spans="1:14" ht="30" customHeight="1" x14ac:dyDescent="0.25">
      <c r="A100" s="9">
        <v>96</v>
      </c>
      <c r="B100" s="9">
        <v>96</v>
      </c>
      <c r="C100" s="9" t="b">
        <f t="shared" si="1"/>
        <v>1</v>
      </c>
      <c r="D100" s="9" t="s">
        <v>390</v>
      </c>
      <c r="E100" s="15" t="s">
        <v>391</v>
      </c>
      <c r="F100" s="19">
        <v>44572</v>
      </c>
      <c r="G100" s="9" t="s">
        <v>16</v>
      </c>
      <c r="H100" s="9">
        <v>345</v>
      </c>
      <c r="I100" s="12">
        <v>28612000</v>
      </c>
      <c r="J100" s="7" t="s">
        <v>17</v>
      </c>
      <c r="K100" s="7" t="s">
        <v>54</v>
      </c>
      <c r="L100" s="7" t="s">
        <v>392</v>
      </c>
      <c r="M100" s="22" t="s">
        <v>20</v>
      </c>
      <c r="N100" s="9" t="s">
        <v>393</v>
      </c>
    </row>
    <row r="101" spans="1:14" ht="30" customHeight="1" x14ac:dyDescent="0.25">
      <c r="A101" s="9">
        <v>97</v>
      </c>
      <c r="B101" s="9">
        <v>97</v>
      </c>
      <c r="C101" s="9" t="b">
        <f t="shared" si="1"/>
        <v>1</v>
      </c>
      <c r="D101" s="9" t="s">
        <v>394</v>
      </c>
      <c r="E101" s="15" t="s">
        <v>395</v>
      </c>
      <c r="F101" s="19">
        <v>44572</v>
      </c>
      <c r="G101" s="9" t="s">
        <v>16</v>
      </c>
      <c r="H101" s="9">
        <v>345</v>
      </c>
      <c r="I101" s="12">
        <v>20895500</v>
      </c>
      <c r="J101" s="7" t="s">
        <v>17</v>
      </c>
      <c r="K101" s="7" t="s">
        <v>54</v>
      </c>
      <c r="L101" s="7" t="s">
        <v>396</v>
      </c>
      <c r="M101" s="22" t="s">
        <v>20</v>
      </c>
      <c r="N101" s="9" t="s">
        <v>397</v>
      </c>
    </row>
    <row r="102" spans="1:14" ht="30" customHeight="1" x14ac:dyDescent="0.25">
      <c r="A102" s="9">
        <v>98</v>
      </c>
      <c r="B102" s="9">
        <v>98</v>
      </c>
      <c r="C102" s="9" t="b">
        <f t="shared" si="1"/>
        <v>1</v>
      </c>
      <c r="D102" s="9" t="s">
        <v>398</v>
      </c>
      <c r="E102" s="15" t="s">
        <v>399</v>
      </c>
      <c r="F102" s="19">
        <v>44572</v>
      </c>
      <c r="G102" s="9" t="s">
        <v>16</v>
      </c>
      <c r="H102" s="9">
        <v>345</v>
      </c>
      <c r="I102" s="12">
        <v>35650000</v>
      </c>
      <c r="J102" s="7" t="s">
        <v>17</v>
      </c>
      <c r="K102" s="7" t="s">
        <v>18</v>
      </c>
      <c r="L102" s="7" t="s">
        <v>400</v>
      </c>
      <c r="M102" s="22" t="s">
        <v>20</v>
      </c>
      <c r="N102" s="9" t="s">
        <v>401</v>
      </c>
    </row>
    <row r="103" spans="1:14" ht="30" customHeight="1" x14ac:dyDescent="0.25">
      <c r="A103" s="9">
        <v>99</v>
      </c>
      <c r="B103" s="9">
        <v>99</v>
      </c>
      <c r="C103" s="9" t="b">
        <f t="shared" si="1"/>
        <v>1</v>
      </c>
      <c r="D103" s="9" t="s">
        <v>402</v>
      </c>
      <c r="E103" s="15" t="s">
        <v>403</v>
      </c>
      <c r="F103" s="19">
        <v>44572</v>
      </c>
      <c r="G103" s="9" t="s">
        <v>16</v>
      </c>
      <c r="H103" s="9">
        <v>345</v>
      </c>
      <c r="I103" s="12">
        <v>46000000</v>
      </c>
      <c r="J103" s="7" t="s">
        <v>17</v>
      </c>
      <c r="K103" s="7" t="s">
        <v>18</v>
      </c>
      <c r="L103" s="7" t="s">
        <v>404</v>
      </c>
      <c r="M103" s="22" t="s">
        <v>20</v>
      </c>
      <c r="N103" s="9" t="s">
        <v>405</v>
      </c>
    </row>
    <row r="104" spans="1:14" ht="30" customHeight="1" x14ac:dyDescent="0.25">
      <c r="A104" s="9">
        <v>100</v>
      </c>
      <c r="B104" s="9">
        <v>100</v>
      </c>
      <c r="C104" s="9" t="b">
        <f t="shared" si="1"/>
        <v>1</v>
      </c>
      <c r="D104" s="9" t="s">
        <v>406</v>
      </c>
      <c r="E104" s="15" t="s">
        <v>407</v>
      </c>
      <c r="F104" s="19">
        <v>44568</v>
      </c>
      <c r="G104" s="9" t="s">
        <v>16</v>
      </c>
      <c r="H104" s="9">
        <v>345</v>
      </c>
      <c r="I104" s="12">
        <v>41400000</v>
      </c>
      <c r="J104" s="7" t="s">
        <v>17</v>
      </c>
      <c r="K104" s="7" t="s">
        <v>18</v>
      </c>
      <c r="L104" s="7" t="s">
        <v>408</v>
      </c>
      <c r="M104" s="22" t="s">
        <v>20</v>
      </c>
      <c r="N104" s="9" t="s">
        <v>409</v>
      </c>
    </row>
    <row r="105" spans="1:14" ht="30" customHeight="1" x14ac:dyDescent="0.25">
      <c r="A105" s="9">
        <v>101</v>
      </c>
      <c r="B105" s="9">
        <v>101</v>
      </c>
      <c r="C105" s="9" t="b">
        <f t="shared" si="1"/>
        <v>1</v>
      </c>
      <c r="D105" s="9" t="s">
        <v>410</v>
      </c>
      <c r="E105" s="15" t="s">
        <v>411</v>
      </c>
      <c r="F105" s="19">
        <v>44572</v>
      </c>
      <c r="G105" s="9" t="s">
        <v>67</v>
      </c>
      <c r="H105" s="9">
        <v>10</v>
      </c>
      <c r="I105" s="12">
        <v>31150000</v>
      </c>
      <c r="J105" s="7" t="s">
        <v>17</v>
      </c>
      <c r="K105" s="7" t="s">
        <v>18</v>
      </c>
      <c r="L105" s="7" t="s">
        <v>412</v>
      </c>
      <c r="M105" s="22" t="s">
        <v>77</v>
      </c>
      <c r="N105" s="9" t="s">
        <v>413</v>
      </c>
    </row>
    <row r="106" spans="1:14" ht="30" customHeight="1" x14ac:dyDescent="0.25">
      <c r="A106" s="9">
        <v>102</v>
      </c>
      <c r="B106" s="9">
        <v>102</v>
      </c>
      <c r="C106" s="9" t="b">
        <f t="shared" si="1"/>
        <v>1</v>
      </c>
      <c r="D106" s="9" t="s">
        <v>414</v>
      </c>
      <c r="E106" s="15" t="s">
        <v>415</v>
      </c>
      <c r="F106" s="19">
        <v>44572</v>
      </c>
      <c r="G106" s="9" t="s">
        <v>67</v>
      </c>
      <c r="H106" s="9">
        <v>11</v>
      </c>
      <c r="I106" s="12">
        <v>65901000</v>
      </c>
      <c r="J106" s="7" t="s">
        <v>17</v>
      </c>
      <c r="K106" s="7" t="s">
        <v>18</v>
      </c>
      <c r="L106" s="7" t="s">
        <v>416</v>
      </c>
      <c r="M106" s="22" t="s">
        <v>417</v>
      </c>
      <c r="N106" s="9" t="s">
        <v>418</v>
      </c>
    </row>
    <row r="107" spans="1:14" ht="30" customHeight="1" x14ac:dyDescent="0.25">
      <c r="A107" s="9">
        <v>103</v>
      </c>
      <c r="B107" s="9">
        <v>103</v>
      </c>
      <c r="C107" s="9" t="b">
        <f t="shared" si="1"/>
        <v>1</v>
      </c>
      <c r="D107" s="9" t="s">
        <v>419</v>
      </c>
      <c r="E107" s="15" t="s">
        <v>420</v>
      </c>
      <c r="F107" s="19">
        <v>44572</v>
      </c>
      <c r="G107" s="9" t="s">
        <v>67</v>
      </c>
      <c r="H107" s="9">
        <v>11</v>
      </c>
      <c r="I107" s="12">
        <v>65901000</v>
      </c>
      <c r="J107" s="7" t="s">
        <v>17</v>
      </c>
      <c r="K107" s="7" t="s">
        <v>18</v>
      </c>
      <c r="L107" s="7" t="s">
        <v>416</v>
      </c>
      <c r="M107" s="22" t="s">
        <v>417</v>
      </c>
      <c r="N107" s="9" t="s">
        <v>421</v>
      </c>
    </row>
    <row r="108" spans="1:14" ht="30" customHeight="1" x14ac:dyDescent="0.25">
      <c r="A108" s="9">
        <v>104</v>
      </c>
      <c r="B108" s="9">
        <v>104</v>
      </c>
      <c r="C108" s="9" t="b">
        <f t="shared" si="1"/>
        <v>1</v>
      </c>
      <c r="D108" s="9" t="s">
        <v>422</v>
      </c>
      <c r="E108" s="15" t="s">
        <v>423</v>
      </c>
      <c r="F108" s="19">
        <v>44572</v>
      </c>
      <c r="G108" s="9" t="s">
        <v>67</v>
      </c>
      <c r="H108" s="9">
        <v>11</v>
      </c>
      <c r="I108" s="12">
        <v>27368000</v>
      </c>
      <c r="J108" s="7" t="s">
        <v>17</v>
      </c>
      <c r="K108" s="7" t="s">
        <v>54</v>
      </c>
      <c r="L108" s="7" t="s">
        <v>424</v>
      </c>
      <c r="M108" s="22" t="s">
        <v>417</v>
      </c>
      <c r="N108" s="9" t="s">
        <v>425</v>
      </c>
    </row>
    <row r="109" spans="1:14" ht="30" customHeight="1" x14ac:dyDescent="0.25">
      <c r="A109" s="9">
        <v>105</v>
      </c>
      <c r="B109" s="9">
        <v>105</v>
      </c>
      <c r="C109" s="9" t="b">
        <f t="shared" si="1"/>
        <v>1</v>
      </c>
      <c r="D109" s="9" t="s">
        <v>426</v>
      </c>
      <c r="E109" s="15" t="s">
        <v>427</v>
      </c>
      <c r="F109" s="19">
        <v>44572</v>
      </c>
      <c r="G109" s="9" t="s">
        <v>67</v>
      </c>
      <c r="H109" s="9">
        <v>11</v>
      </c>
      <c r="I109" s="12">
        <v>43086989</v>
      </c>
      <c r="J109" s="7" t="s">
        <v>17</v>
      </c>
      <c r="K109" s="7" t="s">
        <v>18</v>
      </c>
      <c r="L109" s="7" t="s">
        <v>428</v>
      </c>
      <c r="M109" s="22" t="s">
        <v>417</v>
      </c>
      <c r="N109" s="9" t="s">
        <v>429</v>
      </c>
    </row>
    <row r="110" spans="1:14" ht="30" customHeight="1" x14ac:dyDescent="0.25">
      <c r="A110" s="9">
        <v>106</v>
      </c>
      <c r="B110" s="9">
        <v>106</v>
      </c>
      <c r="C110" s="9" t="b">
        <f t="shared" si="1"/>
        <v>1</v>
      </c>
      <c r="D110" s="9" t="s">
        <v>430</v>
      </c>
      <c r="E110" s="15" t="s">
        <v>431</v>
      </c>
      <c r="F110" s="19">
        <v>44572</v>
      </c>
      <c r="G110" s="9" t="s">
        <v>67</v>
      </c>
      <c r="H110" s="9">
        <v>11</v>
      </c>
      <c r="I110" s="12">
        <v>49606271</v>
      </c>
      <c r="J110" s="7" t="s">
        <v>17</v>
      </c>
      <c r="K110" s="7" t="s">
        <v>18</v>
      </c>
      <c r="L110" s="7" t="s">
        <v>432</v>
      </c>
      <c r="M110" s="22" t="s">
        <v>417</v>
      </c>
      <c r="N110" s="9" t="s">
        <v>433</v>
      </c>
    </row>
    <row r="111" spans="1:14" ht="30" customHeight="1" x14ac:dyDescent="0.25">
      <c r="A111" s="9">
        <v>107</v>
      </c>
      <c r="B111" s="9">
        <v>107</v>
      </c>
      <c r="C111" s="9" t="b">
        <f t="shared" si="1"/>
        <v>1</v>
      </c>
      <c r="D111" s="9" t="s">
        <v>434</v>
      </c>
      <c r="E111" s="15" t="s">
        <v>435</v>
      </c>
      <c r="F111" s="19">
        <v>44572</v>
      </c>
      <c r="G111" s="9" t="s">
        <v>67</v>
      </c>
      <c r="H111" s="9">
        <v>11</v>
      </c>
      <c r="I111" s="12">
        <v>19986659</v>
      </c>
      <c r="J111" s="7" t="s">
        <v>17</v>
      </c>
      <c r="K111" s="7" t="s">
        <v>54</v>
      </c>
      <c r="L111" s="7" t="s">
        <v>436</v>
      </c>
      <c r="M111" s="22" t="s">
        <v>417</v>
      </c>
      <c r="N111" s="9" t="s">
        <v>437</v>
      </c>
    </row>
    <row r="112" spans="1:14" ht="30" customHeight="1" x14ac:dyDescent="0.25">
      <c r="A112" s="9">
        <v>108</v>
      </c>
      <c r="B112" s="9">
        <v>108</v>
      </c>
      <c r="C112" s="9" t="b">
        <f t="shared" si="1"/>
        <v>1</v>
      </c>
      <c r="D112" s="9" t="s">
        <v>438</v>
      </c>
      <c r="E112" s="15" t="s">
        <v>439</v>
      </c>
      <c r="F112" s="19">
        <v>44572</v>
      </c>
      <c r="G112" s="9" t="s">
        <v>67</v>
      </c>
      <c r="H112" s="9">
        <v>11</v>
      </c>
      <c r="I112" s="12">
        <v>19986659</v>
      </c>
      <c r="J112" s="7" t="s">
        <v>17</v>
      </c>
      <c r="K112" s="7" t="s">
        <v>54</v>
      </c>
      <c r="L112" s="7" t="s">
        <v>436</v>
      </c>
      <c r="M112" s="22" t="s">
        <v>417</v>
      </c>
      <c r="N112" s="9" t="s">
        <v>440</v>
      </c>
    </row>
    <row r="113" spans="1:14" ht="30" customHeight="1" x14ac:dyDescent="0.25">
      <c r="A113" s="9">
        <v>109</v>
      </c>
      <c r="B113" s="9">
        <v>109</v>
      </c>
      <c r="C113" s="9" t="b">
        <f t="shared" si="1"/>
        <v>1</v>
      </c>
      <c r="D113" s="9" t="s">
        <v>441</v>
      </c>
      <c r="E113" s="15" t="s">
        <v>442</v>
      </c>
      <c r="F113" s="19">
        <v>44573</v>
      </c>
      <c r="G113" s="9" t="s">
        <v>67</v>
      </c>
      <c r="H113" s="9">
        <v>11</v>
      </c>
      <c r="I113" s="12">
        <v>81571457</v>
      </c>
      <c r="J113" s="7" t="s">
        <v>17</v>
      </c>
      <c r="K113" s="7" t="s">
        <v>18</v>
      </c>
      <c r="L113" s="7" t="s">
        <v>443</v>
      </c>
      <c r="M113" s="22" t="s">
        <v>417</v>
      </c>
      <c r="N113" s="9" t="s">
        <v>444</v>
      </c>
    </row>
    <row r="114" spans="1:14" ht="30" customHeight="1" x14ac:dyDescent="0.25">
      <c r="A114" s="9">
        <v>110</v>
      </c>
      <c r="B114" s="9">
        <v>110</v>
      </c>
      <c r="C114" s="9" t="b">
        <f t="shared" si="1"/>
        <v>1</v>
      </c>
      <c r="D114" s="9" t="s">
        <v>445</v>
      </c>
      <c r="E114" s="15" t="s">
        <v>446</v>
      </c>
      <c r="F114" s="19">
        <v>44573</v>
      </c>
      <c r="G114" s="9" t="s">
        <v>67</v>
      </c>
      <c r="H114" s="9">
        <v>11</v>
      </c>
      <c r="I114" s="12">
        <v>29279404</v>
      </c>
      <c r="J114" s="7" t="s">
        <v>17</v>
      </c>
      <c r="K114" s="7" t="s">
        <v>18</v>
      </c>
      <c r="L114" s="7" t="s">
        <v>447</v>
      </c>
      <c r="M114" s="22" t="s">
        <v>417</v>
      </c>
      <c r="N114" s="9" t="s">
        <v>448</v>
      </c>
    </row>
    <row r="115" spans="1:14" ht="30" customHeight="1" x14ac:dyDescent="0.25">
      <c r="A115" s="9">
        <v>111</v>
      </c>
      <c r="B115" s="9">
        <v>111</v>
      </c>
      <c r="C115" s="9" t="b">
        <f t="shared" si="1"/>
        <v>1</v>
      </c>
      <c r="D115" s="9" t="s">
        <v>449</v>
      </c>
      <c r="E115" s="15" t="s">
        <v>450</v>
      </c>
      <c r="F115" s="19">
        <v>44573</v>
      </c>
      <c r="G115" s="9" t="s">
        <v>67</v>
      </c>
      <c r="H115" s="9">
        <v>11</v>
      </c>
      <c r="I115" s="12">
        <v>29279404</v>
      </c>
      <c r="J115" s="7" t="s">
        <v>17</v>
      </c>
      <c r="K115" s="7" t="s">
        <v>18</v>
      </c>
      <c r="L115" s="7" t="s">
        <v>447</v>
      </c>
      <c r="M115" s="22" t="s">
        <v>417</v>
      </c>
      <c r="N115" s="9" t="s">
        <v>451</v>
      </c>
    </row>
    <row r="116" spans="1:14" ht="30" customHeight="1" x14ac:dyDescent="0.25">
      <c r="A116" s="9">
        <v>112</v>
      </c>
      <c r="B116" s="9">
        <v>112</v>
      </c>
      <c r="C116" s="9" t="b">
        <f t="shared" si="1"/>
        <v>1</v>
      </c>
      <c r="D116" s="9" t="s">
        <v>452</v>
      </c>
      <c r="E116" s="15" t="s">
        <v>453</v>
      </c>
      <c r="F116" s="19">
        <v>44573</v>
      </c>
      <c r="G116" s="9" t="s">
        <v>67</v>
      </c>
      <c r="H116" s="9">
        <v>11</v>
      </c>
      <c r="I116" s="12">
        <v>72423780</v>
      </c>
      <c r="J116" s="7" t="s">
        <v>17</v>
      </c>
      <c r="K116" s="7" t="s">
        <v>18</v>
      </c>
      <c r="L116" s="7" t="s">
        <v>454</v>
      </c>
      <c r="M116" s="22" t="s">
        <v>417</v>
      </c>
      <c r="N116" s="9" t="s">
        <v>455</v>
      </c>
    </row>
    <row r="117" spans="1:14" ht="30" customHeight="1" x14ac:dyDescent="0.25">
      <c r="A117" s="9">
        <v>113</v>
      </c>
      <c r="B117" s="9">
        <v>113</v>
      </c>
      <c r="C117" s="9" t="b">
        <f t="shared" si="1"/>
        <v>1</v>
      </c>
      <c r="D117" s="9" t="s">
        <v>456</v>
      </c>
      <c r="E117" s="15" t="s">
        <v>457</v>
      </c>
      <c r="F117" s="19">
        <v>44573</v>
      </c>
      <c r="G117" s="9" t="s">
        <v>67</v>
      </c>
      <c r="H117" s="9">
        <v>9</v>
      </c>
      <c r="I117" s="12">
        <v>35252991</v>
      </c>
      <c r="J117" s="7" t="s">
        <v>17</v>
      </c>
      <c r="K117" s="7" t="s">
        <v>18</v>
      </c>
      <c r="L117" s="7" t="s">
        <v>458</v>
      </c>
      <c r="M117" s="22" t="s">
        <v>417</v>
      </c>
      <c r="N117" s="9" t="s">
        <v>459</v>
      </c>
    </row>
    <row r="118" spans="1:14" ht="30" customHeight="1" x14ac:dyDescent="0.25">
      <c r="A118" s="9">
        <v>114</v>
      </c>
      <c r="B118" s="9">
        <v>114</v>
      </c>
      <c r="C118" s="9" t="b">
        <f t="shared" si="1"/>
        <v>1</v>
      </c>
      <c r="D118" s="9" t="s">
        <v>460</v>
      </c>
      <c r="E118" s="15" t="s">
        <v>461</v>
      </c>
      <c r="F118" s="19">
        <v>44573</v>
      </c>
      <c r="G118" s="9" t="s">
        <v>67</v>
      </c>
      <c r="H118" s="9">
        <v>11</v>
      </c>
      <c r="I118" s="12">
        <v>29279404</v>
      </c>
      <c r="J118" s="7" t="s">
        <v>17</v>
      </c>
      <c r="K118" s="7" t="s">
        <v>18</v>
      </c>
      <c r="L118" s="7" t="s">
        <v>462</v>
      </c>
      <c r="M118" s="22" t="s">
        <v>417</v>
      </c>
      <c r="N118" s="9" t="s">
        <v>463</v>
      </c>
    </row>
    <row r="119" spans="1:14" ht="30" customHeight="1" x14ac:dyDescent="0.25">
      <c r="A119" s="9">
        <v>115</v>
      </c>
      <c r="B119" s="9">
        <v>115</v>
      </c>
      <c r="C119" s="9" t="b">
        <f t="shared" si="1"/>
        <v>1</v>
      </c>
      <c r="D119" s="9" t="s">
        <v>464</v>
      </c>
      <c r="E119" s="15" t="s">
        <v>465</v>
      </c>
      <c r="F119" s="19">
        <v>44578</v>
      </c>
      <c r="G119" s="9" t="s">
        <v>67</v>
      </c>
      <c r="H119" s="9">
        <v>11</v>
      </c>
      <c r="I119" s="12">
        <v>34260699</v>
      </c>
      <c r="J119" s="7" t="s">
        <v>17</v>
      </c>
      <c r="K119" s="7" t="s">
        <v>18</v>
      </c>
      <c r="L119" s="7" t="s">
        <v>466</v>
      </c>
      <c r="M119" s="22" t="s">
        <v>417</v>
      </c>
      <c r="N119" s="9" t="s">
        <v>467</v>
      </c>
    </row>
    <row r="120" spans="1:14" ht="30" customHeight="1" x14ac:dyDescent="0.25">
      <c r="A120" s="9">
        <v>116</v>
      </c>
      <c r="B120" s="9">
        <v>116</v>
      </c>
      <c r="C120" s="9" t="b">
        <f t="shared" si="1"/>
        <v>1</v>
      </c>
      <c r="D120" s="9" t="s">
        <v>468</v>
      </c>
      <c r="E120" s="15" t="s">
        <v>469</v>
      </c>
      <c r="F120" s="19">
        <v>44573</v>
      </c>
      <c r="G120" s="9" t="s">
        <v>16</v>
      </c>
      <c r="H120" s="9">
        <v>255</v>
      </c>
      <c r="I120" s="12">
        <v>33294491</v>
      </c>
      <c r="J120" s="7" t="s">
        <v>17</v>
      </c>
      <c r="K120" s="7" t="s">
        <v>18</v>
      </c>
      <c r="L120" s="7" t="s">
        <v>470</v>
      </c>
      <c r="M120" s="22" t="s">
        <v>417</v>
      </c>
      <c r="N120" s="9" t="s">
        <v>471</v>
      </c>
    </row>
    <row r="121" spans="1:14" ht="30" customHeight="1" x14ac:dyDescent="0.25">
      <c r="A121" s="9">
        <v>117</v>
      </c>
      <c r="B121" s="9">
        <v>117</v>
      </c>
      <c r="C121" s="9" t="b">
        <f t="shared" si="1"/>
        <v>1</v>
      </c>
      <c r="D121" s="9" t="s">
        <v>472</v>
      </c>
      <c r="E121" s="15" t="s">
        <v>473</v>
      </c>
      <c r="F121" s="19">
        <v>44568</v>
      </c>
      <c r="G121" s="9" t="s">
        <v>16</v>
      </c>
      <c r="H121" s="9">
        <v>325</v>
      </c>
      <c r="I121" s="12">
        <v>42434167</v>
      </c>
      <c r="J121" s="7" t="s">
        <v>17</v>
      </c>
      <c r="K121" s="7" t="s">
        <v>18</v>
      </c>
      <c r="L121" s="7" t="s">
        <v>474</v>
      </c>
      <c r="M121" s="22" t="s">
        <v>228</v>
      </c>
      <c r="N121" s="9" t="s">
        <v>475</v>
      </c>
    </row>
    <row r="122" spans="1:14" ht="30" customHeight="1" x14ac:dyDescent="0.25">
      <c r="A122" s="9">
        <v>118</v>
      </c>
      <c r="B122" s="9">
        <v>118</v>
      </c>
      <c r="C122" s="9" t="b">
        <f t="shared" si="1"/>
        <v>1</v>
      </c>
      <c r="D122" s="9" t="s">
        <v>476</v>
      </c>
      <c r="E122" s="15" t="s">
        <v>477</v>
      </c>
      <c r="F122" s="19">
        <v>44572</v>
      </c>
      <c r="G122" s="9" t="s">
        <v>67</v>
      </c>
      <c r="H122" s="9">
        <v>11</v>
      </c>
      <c r="I122" s="12">
        <v>72424000</v>
      </c>
      <c r="J122" s="7" t="s">
        <v>17</v>
      </c>
      <c r="K122" s="7" t="s">
        <v>18</v>
      </c>
      <c r="L122" s="7" t="s">
        <v>478</v>
      </c>
      <c r="M122" s="22" t="s">
        <v>77</v>
      </c>
      <c r="N122" s="9" t="s">
        <v>479</v>
      </c>
    </row>
    <row r="123" spans="1:14" ht="30" customHeight="1" x14ac:dyDescent="0.25">
      <c r="A123" s="9">
        <v>119</v>
      </c>
      <c r="B123" s="9">
        <v>119</v>
      </c>
      <c r="C123" s="9" t="b">
        <f t="shared" si="1"/>
        <v>1</v>
      </c>
      <c r="D123" s="9" t="s">
        <v>480</v>
      </c>
      <c r="E123" s="15" t="s">
        <v>481</v>
      </c>
      <c r="F123" s="19">
        <v>44573</v>
      </c>
      <c r="G123" s="9" t="s">
        <v>67</v>
      </c>
      <c r="H123" s="9">
        <v>10</v>
      </c>
      <c r="I123" s="12">
        <v>24880000</v>
      </c>
      <c r="J123" s="7" t="s">
        <v>17</v>
      </c>
      <c r="K123" s="7" t="s">
        <v>54</v>
      </c>
      <c r="L123" s="7" t="s">
        <v>482</v>
      </c>
      <c r="M123" s="22" t="s">
        <v>77</v>
      </c>
      <c r="N123" s="9" t="s">
        <v>483</v>
      </c>
    </row>
    <row r="124" spans="1:14" ht="30" customHeight="1" x14ac:dyDescent="0.25">
      <c r="A124" s="9">
        <v>120</v>
      </c>
      <c r="B124" s="9">
        <v>120</v>
      </c>
      <c r="C124" s="9" t="b">
        <f t="shared" si="1"/>
        <v>1</v>
      </c>
      <c r="D124" s="9" t="s">
        <v>484</v>
      </c>
      <c r="E124" s="15" t="s">
        <v>274</v>
      </c>
      <c r="F124" s="19">
        <v>44568</v>
      </c>
      <c r="G124" s="9" t="s">
        <v>16</v>
      </c>
      <c r="H124" s="9">
        <v>345</v>
      </c>
      <c r="I124" s="12">
        <v>26576500</v>
      </c>
      <c r="J124" s="7" t="s">
        <v>17</v>
      </c>
      <c r="K124" s="7" t="s">
        <v>54</v>
      </c>
      <c r="L124" s="7" t="s">
        <v>485</v>
      </c>
      <c r="M124" s="22" t="s">
        <v>20</v>
      </c>
      <c r="N124" s="9" t="s">
        <v>486</v>
      </c>
    </row>
    <row r="125" spans="1:14" ht="30" customHeight="1" x14ac:dyDescent="0.25">
      <c r="A125" s="9">
        <v>121</v>
      </c>
      <c r="B125" s="9">
        <v>121</v>
      </c>
      <c r="C125" s="9" t="b">
        <f t="shared" si="1"/>
        <v>1</v>
      </c>
      <c r="D125" s="9" t="s">
        <v>487</v>
      </c>
      <c r="E125" s="22" t="s">
        <v>488</v>
      </c>
      <c r="F125" s="19">
        <v>44572</v>
      </c>
      <c r="G125" s="9" t="s">
        <v>67</v>
      </c>
      <c r="H125" s="9">
        <v>10</v>
      </c>
      <c r="I125" s="12">
        <v>34760000</v>
      </c>
      <c r="J125" s="7" t="s">
        <v>17</v>
      </c>
      <c r="K125" s="7" t="s">
        <v>18</v>
      </c>
      <c r="L125" s="7" t="s">
        <v>489</v>
      </c>
      <c r="M125" s="22" t="s">
        <v>77</v>
      </c>
      <c r="N125" s="9" t="s">
        <v>490</v>
      </c>
    </row>
    <row r="126" spans="1:14" ht="30" customHeight="1" x14ac:dyDescent="0.25">
      <c r="A126" s="9">
        <v>122</v>
      </c>
      <c r="B126" s="9">
        <v>122</v>
      </c>
      <c r="C126" s="9" t="b">
        <f t="shared" si="1"/>
        <v>1</v>
      </c>
      <c r="D126" s="9" t="s">
        <v>491</v>
      </c>
      <c r="E126" s="15" t="s">
        <v>492</v>
      </c>
      <c r="F126" s="19">
        <v>44572</v>
      </c>
      <c r="G126" s="9" t="s">
        <v>67</v>
      </c>
      <c r="H126" s="9">
        <v>10</v>
      </c>
      <c r="I126" s="12">
        <v>31150000</v>
      </c>
      <c r="J126" s="7" t="s">
        <v>17</v>
      </c>
      <c r="K126" s="7" t="s">
        <v>18</v>
      </c>
      <c r="L126" s="7" t="s">
        <v>493</v>
      </c>
      <c r="M126" s="22" t="s">
        <v>77</v>
      </c>
      <c r="N126" s="9" t="s">
        <v>494</v>
      </c>
    </row>
    <row r="127" spans="1:14" ht="30" customHeight="1" x14ac:dyDescent="0.25">
      <c r="A127" s="9">
        <v>123</v>
      </c>
      <c r="B127" s="9">
        <v>123</v>
      </c>
      <c r="C127" s="9" t="b">
        <f t="shared" si="1"/>
        <v>1</v>
      </c>
      <c r="D127" s="9" t="s">
        <v>495</v>
      </c>
      <c r="E127" s="15" t="s">
        <v>496</v>
      </c>
      <c r="F127" s="19">
        <v>44572</v>
      </c>
      <c r="G127" s="9" t="s">
        <v>67</v>
      </c>
      <c r="H127" s="9">
        <v>10</v>
      </c>
      <c r="I127" s="12">
        <v>18170000</v>
      </c>
      <c r="J127" s="7" t="s">
        <v>17</v>
      </c>
      <c r="K127" s="7" t="s">
        <v>54</v>
      </c>
      <c r="L127" s="7" t="s">
        <v>497</v>
      </c>
      <c r="M127" s="22" t="s">
        <v>77</v>
      </c>
      <c r="N127" s="9" t="s">
        <v>498</v>
      </c>
    </row>
    <row r="128" spans="1:14" ht="30" customHeight="1" x14ac:dyDescent="0.25">
      <c r="A128" s="9">
        <v>124</v>
      </c>
      <c r="B128" s="9">
        <v>124</v>
      </c>
      <c r="C128" s="9" t="b">
        <f t="shared" si="1"/>
        <v>1</v>
      </c>
      <c r="D128" s="9" t="s">
        <v>499</v>
      </c>
      <c r="E128" s="15" t="s">
        <v>500</v>
      </c>
      <c r="F128" s="19">
        <v>44568</v>
      </c>
      <c r="G128" s="9" t="s">
        <v>67</v>
      </c>
      <c r="H128" s="9">
        <v>11</v>
      </c>
      <c r="I128" s="12">
        <v>56122000</v>
      </c>
      <c r="J128" s="7" t="s">
        <v>17</v>
      </c>
      <c r="K128" s="7" t="s">
        <v>18</v>
      </c>
      <c r="L128" s="7" t="s">
        <v>501</v>
      </c>
      <c r="M128" s="22" t="s">
        <v>228</v>
      </c>
      <c r="N128" s="9" t="s">
        <v>502</v>
      </c>
    </row>
    <row r="129" spans="1:14" ht="30" customHeight="1" x14ac:dyDescent="0.25">
      <c r="A129" s="9">
        <v>125</v>
      </c>
      <c r="B129" s="9">
        <v>125</v>
      </c>
      <c r="C129" s="9" t="b">
        <f t="shared" si="1"/>
        <v>1</v>
      </c>
      <c r="D129" s="9" t="s">
        <v>503</v>
      </c>
      <c r="E129" s="15" t="s">
        <v>504</v>
      </c>
      <c r="F129" s="19">
        <v>44568</v>
      </c>
      <c r="G129" s="9" t="s">
        <v>16</v>
      </c>
      <c r="H129" s="9">
        <v>345</v>
      </c>
      <c r="I129" s="12">
        <v>30613000</v>
      </c>
      <c r="J129" s="7" t="s">
        <v>17</v>
      </c>
      <c r="K129" s="7" t="s">
        <v>18</v>
      </c>
      <c r="L129" s="7" t="s">
        <v>505</v>
      </c>
      <c r="M129" s="22" t="s">
        <v>175</v>
      </c>
      <c r="N129" s="9" t="s">
        <v>506</v>
      </c>
    </row>
    <row r="130" spans="1:14" ht="30" customHeight="1" x14ac:dyDescent="0.25">
      <c r="A130" s="9">
        <v>126</v>
      </c>
      <c r="B130" s="9">
        <v>126</v>
      </c>
      <c r="C130" s="9" t="b">
        <f t="shared" si="1"/>
        <v>1</v>
      </c>
      <c r="D130" s="9" t="s">
        <v>507</v>
      </c>
      <c r="E130" s="15" t="s">
        <v>508</v>
      </c>
      <c r="F130" s="19">
        <v>44572</v>
      </c>
      <c r="G130" s="9" t="s">
        <v>16</v>
      </c>
      <c r="H130" s="9">
        <v>345</v>
      </c>
      <c r="I130" s="12">
        <v>20895500</v>
      </c>
      <c r="J130" s="7" t="s">
        <v>17</v>
      </c>
      <c r="K130" s="7" t="s">
        <v>54</v>
      </c>
      <c r="L130" s="7" t="s">
        <v>509</v>
      </c>
      <c r="M130" s="22" t="s">
        <v>20</v>
      </c>
      <c r="N130" s="9" t="s">
        <v>510</v>
      </c>
    </row>
    <row r="131" spans="1:14" ht="30" customHeight="1" x14ac:dyDescent="0.25">
      <c r="A131" s="9">
        <v>127</v>
      </c>
      <c r="B131" s="9">
        <v>127</v>
      </c>
      <c r="C131" s="9" t="b">
        <f t="shared" si="1"/>
        <v>1</v>
      </c>
      <c r="D131" s="9" t="s">
        <v>511</v>
      </c>
      <c r="E131" s="15" t="s">
        <v>512</v>
      </c>
      <c r="F131" s="19">
        <v>44572</v>
      </c>
      <c r="G131" s="9" t="s">
        <v>16</v>
      </c>
      <c r="H131" s="9">
        <v>350</v>
      </c>
      <c r="I131" s="12">
        <v>26961667</v>
      </c>
      <c r="J131" s="7" t="s">
        <v>17</v>
      </c>
      <c r="K131" s="7" t="s">
        <v>54</v>
      </c>
      <c r="L131" s="7" t="s">
        <v>513</v>
      </c>
      <c r="M131" s="22" t="s">
        <v>228</v>
      </c>
      <c r="N131" s="9" t="s">
        <v>514</v>
      </c>
    </row>
    <row r="132" spans="1:14" ht="30" customHeight="1" x14ac:dyDescent="0.25">
      <c r="A132" s="9">
        <v>128</v>
      </c>
      <c r="B132" s="9">
        <v>128</v>
      </c>
      <c r="C132" s="9" t="b">
        <f t="shared" si="1"/>
        <v>1</v>
      </c>
      <c r="D132" s="9" t="s">
        <v>515</v>
      </c>
      <c r="E132" s="15" t="s">
        <v>516</v>
      </c>
      <c r="F132" s="19">
        <v>44572</v>
      </c>
      <c r="G132" s="9" t="s">
        <v>67</v>
      </c>
      <c r="H132" s="9">
        <v>10</v>
      </c>
      <c r="I132" s="12">
        <v>34760000</v>
      </c>
      <c r="J132" s="7" t="s">
        <v>17</v>
      </c>
      <c r="K132" s="7" t="s">
        <v>18</v>
      </c>
      <c r="L132" s="7" t="s">
        <v>517</v>
      </c>
      <c r="M132" s="22" t="s">
        <v>77</v>
      </c>
      <c r="N132" s="9" t="s">
        <v>518</v>
      </c>
    </row>
    <row r="133" spans="1:14" ht="30" customHeight="1" x14ac:dyDescent="0.25">
      <c r="A133" s="9">
        <v>129</v>
      </c>
      <c r="B133" s="9">
        <v>129</v>
      </c>
      <c r="C133" s="9" t="b">
        <f t="shared" si="1"/>
        <v>1</v>
      </c>
      <c r="D133" s="9" t="s">
        <v>519</v>
      </c>
      <c r="E133" s="22" t="s">
        <v>520</v>
      </c>
      <c r="F133" s="19">
        <v>44572</v>
      </c>
      <c r="G133" s="9" t="s">
        <v>67</v>
      </c>
      <c r="H133" s="9">
        <v>10</v>
      </c>
      <c r="I133" s="12">
        <v>18170000</v>
      </c>
      <c r="J133" s="7" t="s">
        <v>17</v>
      </c>
      <c r="K133" s="7" t="s">
        <v>54</v>
      </c>
      <c r="L133" s="7" t="s">
        <v>521</v>
      </c>
      <c r="M133" s="22" t="s">
        <v>228</v>
      </c>
      <c r="N133" s="9" t="s">
        <v>522</v>
      </c>
    </row>
    <row r="134" spans="1:14" ht="30" customHeight="1" x14ac:dyDescent="0.25">
      <c r="A134" s="9">
        <v>130</v>
      </c>
      <c r="B134" s="9">
        <v>130</v>
      </c>
      <c r="C134" s="9" t="b">
        <f t="shared" si="1"/>
        <v>1</v>
      </c>
      <c r="D134" s="9" t="s">
        <v>523</v>
      </c>
      <c r="E134" s="15" t="s">
        <v>524</v>
      </c>
      <c r="F134" s="19">
        <v>44568</v>
      </c>
      <c r="G134" s="9" t="s">
        <v>67</v>
      </c>
      <c r="H134" s="9">
        <v>10</v>
      </c>
      <c r="I134" s="12">
        <v>62880000</v>
      </c>
      <c r="J134" s="7" t="s">
        <v>17</v>
      </c>
      <c r="K134" s="7" t="s">
        <v>18</v>
      </c>
      <c r="L134" s="7" t="s">
        <v>525</v>
      </c>
      <c r="M134" s="22" t="s">
        <v>228</v>
      </c>
      <c r="N134" s="9" t="s">
        <v>526</v>
      </c>
    </row>
    <row r="135" spans="1:14" ht="30" customHeight="1" x14ac:dyDescent="0.25">
      <c r="A135" s="9">
        <v>131</v>
      </c>
      <c r="B135" s="9">
        <v>131</v>
      </c>
      <c r="C135" s="9" t="b">
        <f t="shared" ref="C135:C198" si="2">+A135=B135</f>
        <v>1</v>
      </c>
      <c r="D135" s="9" t="s">
        <v>527</v>
      </c>
      <c r="E135" s="15" t="s">
        <v>528</v>
      </c>
      <c r="F135" s="19">
        <v>44573</v>
      </c>
      <c r="G135" s="9" t="s">
        <v>67</v>
      </c>
      <c r="H135" s="9">
        <v>10</v>
      </c>
      <c r="I135" s="12">
        <v>24880000</v>
      </c>
      <c r="J135" s="7" t="s">
        <v>17</v>
      </c>
      <c r="K135" s="7" t="s">
        <v>54</v>
      </c>
      <c r="L135" s="7" t="s">
        <v>529</v>
      </c>
      <c r="M135" s="22" t="s">
        <v>77</v>
      </c>
      <c r="N135" s="9" t="s">
        <v>530</v>
      </c>
    </row>
    <row r="136" spans="1:14" ht="30" customHeight="1" x14ac:dyDescent="0.25">
      <c r="A136" s="9">
        <v>132</v>
      </c>
      <c r="B136" s="9">
        <v>132</v>
      </c>
      <c r="C136" s="9" t="b">
        <f t="shared" si="2"/>
        <v>1</v>
      </c>
      <c r="D136" s="9" t="s">
        <v>531</v>
      </c>
      <c r="E136" s="15" t="s">
        <v>532</v>
      </c>
      <c r="F136" s="19">
        <v>44572</v>
      </c>
      <c r="G136" s="9" t="s">
        <v>67</v>
      </c>
      <c r="H136" s="9">
        <v>10</v>
      </c>
      <c r="I136" s="12">
        <v>24350000</v>
      </c>
      <c r="J136" s="7" t="s">
        <v>17</v>
      </c>
      <c r="K136" s="7" t="s">
        <v>54</v>
      </c>
      <c r="L136" s="7" t="s">
        <v>533</v>
      </c>
      <c r="M136" s="22" t="s">
        <v>77</v>
      </c>
      <c r="N136" s="9" t="s">
        <v>534</v>
      </c>
    </row>
    <row r="137" spans="1:14" ht="30" customHeight="1" x14ac:dyDescent="0.25">
      <c r="A137" s="9">
        <v>133</v>
      </c>
      <c r="B137" s="9">
        <v>133</v>
      </c>
      <c r="C137" s="9" t="b">
        <f t="shared" si="2"/>
        <v>1</v>
      </c>
      <c r="D137" s="9" t="s">
        <v>535</v>
      </c>
      <c r="E137" s="15" t="s">
        <v>536</v>
      </c>
      <c r="F137" s="19">
        <v>44572</v>
      </c>
      <c r="G137" s="9" t="s">
        <v>67</v>
      </c>
      <c r="H137" s="9">
        <v>10</v>
      </c>
      <c r="I137" s="12">
        <v>24350000</v>
      </c>
      <c r="J137" s="7" t="s">
        <v>17</v>
      </c>
      <c r="K137" s="7" t="s">
        <v>54</v>
      </c>
      <c r="L137" s="7" t="s">
        <v>537</v>
      </c>
      <c r="M137" s="22" t="s">
        <v>77</v>
      </c>
      <c r="N137" s="9" t="s">
        <v>538</v>
      </c>
    </row>
    <row r="138" spans="1:14" ht="30" customHeight="1" x14ac:dyDescent="0.25">
      <c r="A138" s="9">
        <v>134</v>
      </c>
      <c r="B138" s="9">
        <v>134</v>
      </c>
      <c r="C138" s="9" t="b">
        <f t="shared" si="2"/>
        <v>1</v>
      </c>
      <c r="D138" s="9" t="s">
        <v>539</v>
      </c>
      <c r="E138" s="15" t="s">
        <v>540</v>
      </c>
      <c r="F138" s="19">
        <v>44572</v>
      </c>
      <c r="G138" s="9" t="s">
        <v>67</v>
      </c>
      <c r="H138" s="9">
        <v>10</v>
      </c>
      <c r="I138" s="12">
        <v>24880000</v>
      </c>
      <c r="J138" s="7" t="s">
        <v>17</v>
      </c>
      <c r="K138" s="7" t="s">
        <v>54</v>
      </c>
      <c r="L138" s="7" t="s">
        <v>541</v>
      </c>
      <c r="M138" s="22" t="s">
        <v>228</v>
      </c>
      <c r="N138" s="9" t="s">
        <v>542</v>
      </c>
    </row>
    <row r="139" spans="1:14" ht="30" customHeight="1" x14ac:dyDescent="0.25">
      <c r="A139" s="9">
        <v>135</v>
      </c>
      <c r="B139" s="9">
        <v>135</v>
      </c>
      <c r="C139" s="9" t="b">
        <f t="shared" si="2"/>
        <v>1</v>
      </c>
      <c r="D139" s="9" t="s">
        <v>543</v>
      </c>
      <c r="E139" s="15" t="s">
        <v>544</v>
      </c>
      <c r="F139" s="19">
        <v>44572</v>
      </c>
      <c r="G139" s="9" t="s">
        <v>16</v>
      </c>
      <c r="H139" s="9">
        <v>345</v>
      </c>
      <c r="I139" s="12">
        <v>20895500</v>
      </c>
      <c r="J139" s="7" t="s">
        <v>17</v>
      </c>
      <c r="K139" s="7" t="s">
        <v>54</v>
      </c>
      <c r="L139" s="7" t="s">
        <v>255</v>
      </c>
      <c r="M139" s="22" t="s">
        <v>20</v>
      </c>
      <c r="N139" s="9" t="s">
        <v>545</v>
      </c>
    </row>
    <row r="140" spans="1:14" ht="30" customHeight="1" x14ac:dyDescent="0.25">
      <c r="A140" s="9">
        <v>136</v>
      </c>
      <c r="B140" s="9">
        <v>136</v>
      </c>
      <c r="C140" s="9" t="b">
        <f t="shared" si="2"/>
        <v>1</v>
      </c>
      <c r="D140" s="9" t="s">
        <v>546</v>
      </c>
      <c r="E140" s="15" t="s">
        <v>547</v>
      </c>
      <c r="F140" s="19">
        <v>44573</v>
      </c>
      <c r="G140" s="9" t="s">
        <v>67</v>
      </c>
      <c r="H140" s="9">
        <v>8</v>
      </c>
      <c r="I140" s="12">
        <v>15664000</v>
      </c>
      <c r="J140" s="7" t="s">
        <v>17</v>
      </c>
      <c r="K140" s="7" t="s">
        <v>54</v>
      </c>
      <c r="L140" s="7" t="s">
        <v>548</v>
      </c>
      <c r="M140" s="22" t="s">
        <v>77</v>
      </c>
      <c r="N140" s="9" t="s">
        <v>549</v>
      </c>
    </row>
    <row r="141" spans="1:14" ht="30" customHeight="1" x14ac:dyDescent="0.25">
      <c r="A141" s="9">
        <v>137</v>
      </c>
      <c r="B141" s="9">
        <v>137</v>
      </c>
      <c r="C141" s="9" t="b">
        <f t="shared" si="2"/>
        <v>1</v>
      </c>
      <c r="D141" s="9" t="s">
        <v>550</v>
      </c>
      <c r="E141" s="15" t="s">
        <v>551</v>
      </c>
      <c r="F141" s="19">
        <v>44572</v>
      </c>
      <c r="G141" s="9" t="s">
        <v>67</v>
      </c>
      <c r="H141" s="9">
        <v>6</v>
      </c>
      <c r="I141" s="12">
        <v>10902000</v>
      </c>
      <c r="J141" s="7" t="s">
        <v>17</v>
      </c>
      <c r="K141" s="7" t="s">
        <v>54</v>
      </c>
      <c r="L141" s="7" t="s">
        <v>552</v>
      </c>
      <c r="M141" s="22" t="s">
        <v>20</v>
      </c>
      <c r="N141" s="9" t="s">
        <v>553</v>
      </c>
    </row>
    <row r="142" spans="1:14" ht="30" customHeight="1" x14ac:dyDescent="0.25">
      <c r="A142" s="9">
        <v>138</v>
      </c>
      <c r="B142" s="9">
        <v>138</v>
      </c>
      <c r="C142" s="9" t="b">
        <f t="shared" si="2"/>
        <v>1</v>
      </c>
      <c r="D142" s="9" t="s">
        <v>554</v>
      </c>
      <c r="E142" s="15" t="s">
        <v>555</v>
      </c>
      <c r="F142" s="19">
        <v>44572</v>
      </c>
      <c r="G142" s="9" t="s">
        <v>16</v>
      </c>
      <c r="H142" s="9">
        <v>345</v>
      </c>
      <c r="I142" s="12">
        <v>20895500</v>
      </c>
      <c r="J142" s="7" t="s">
        <v>17</v>
      </c>
      <c r="K142" s="7" t="s">
        <v>54</v>
      </c>
      <c r="L142" s="7" t="s">
        <v>556</v>
      </c>
      <c r="M142" s="22" t="s">
        <v>20</v>
      </c>
      <c r="N142" s="9" t="s">
        <v>557</v>
      </c>
    </row>
    <row r="143" spans="1:14" ht="30" customHeight="1" x14ac:dyDescent="0.25">
      <c r="A143" s="9">
        <v>139</v>
      </c>
      <c r="B143" s="9">
        <v>139</v>
      </c>
      <c r="C143" s="9" t="b">
        <f t="shared" si="2"/>
        <v>1</v>
      </c>
      <c r="D143" s="9" t="s">
        <v>558</v>
      </c>
      <c r="E143" s="15" t="s">
        <v>559</v>
      </c>
      <c r="F143" s="19">
        <v>44574</v>
      </c>
      <c r="G143" s="9" t="s">
        <v>16</v>
      </c>
      <c r="H143" s="9">
        <v>345</v>
      </c>
      <c r="I143" s="12">
        <v>20895500</v>
      </c>
      <c r="J143" s="7" t="s">
        <v>17</v>
      </c>
      <c r="K143" s="7" t="s">
        <v>54</v>
      </c>
      <c r="L143" s="7" t="s">
        <v>560</v>
      </c>
      <c r="M143" s="22" t="s">
        <v>20</v>
      </c>
      <c r="N143" s="9" t="s">
        <v>561</v>
      </c>
    </row>
    <row r="144" spans="1:14" ht="30" customHeight="1" x14ac:dyDescent="0.25">
      <c r="A144" s="9">
        <v>140</v>
      </c>
      <c r="B144" s="9">
        <v>140</v>
      </c>
      <c r="C144" s="9" t="b">
        <f t="shared" si="2"/>
        <v>1</v>
      </c>
      <c r="D144" s="9" t="s">
        <v>562</v>
      </c>
      <c r="E144" s="15" t="s">
        <v>563</v>
      </c>
      <c r="F144" s="19">
        <v>44573</v>
      </c>
      <c r="G144" s="9" t="s">
        <v>16</v>
      </c>
      <c r="H144" s="9">
        <v>345</v>
      </c>
      <c r="I144" s="12">
        <v>30613000</v>
      </c>
      <c r="J144" s="7" t="s">
        <v>17</v>
      </c>
      <c r="K144" s="7" t="s">
        <v>18</v>
      </c>
      <c r="L144" s="7" t="s">
        <v>564</v>
      </c>
      <c r="M144" s="22" t="s">
        <v>565</v>
      </c>
      <c r="N144" s="9" t="s">
        <v>566</v>
      </c>
    </row>
    <row r="145" spans="1:14" ht="30" customHeight="1" x14ac:dyDescent="0.25">
      <c r="A145" s="9">
        <v>141</v>
      </c>
      <c r="B145" s="9">
        <v>141</v>
      </c>
      <c r="C145" s="9" t="b">
        <f t="shared" si="2"/>
        <v>1</v>
      </c>
      <c r="D145" s="9" t="s">
        <v>567</v>
      </c>
      <c r="E145" s="15" t="s">
        <v>568</v>
      </c>
      <c r="F145" s="19">
        <v>44573</v>
      </c>
      <c r="G145" s="9" t="s">
        <v>16</v>
      </c>
      <c r="H145" s="9">
        <v>285</v>
      </c>
      <c r="I145" s="12">
        <v>33022000</v>
      </c>
      <c r="J145" s="7" t="s">
        <v>17</v>
      </c>
      <c r="K145" s="7" t="s">
        <v>18</v>
      </c>
      <c r="L145" s="7" t="s">
        <v>569</v>
      </c>
      <c r="M145" s="22" t="s">
        <v>565</v>
      </c>
      <c r="N145" s="9" t="s">
        <v>570</v>
      </c>
    </row>
    <row r="146" spans="1:14" ht="30" customHeight="1" x14ac:dyDescent="0.25">
      <c r="A146" s="9">
        <v>142</v>
      </c>
      <c r="B146" s="9">
        <v>142</v>
      </c>
      <c r="C146" s="9" t="b">
        <f t="shared" si="2"/>
        <v>1</v>
      </c>
      <c r="D146" s="9" t="s">
        <v>571</v>
      </c>
      <c r="E146" s="15" t="s">
        <v>572</v>
      </c>
      <c r="F146" s="19">
        <v>44573</v>
      </c>
      <c r="G146" s="9" t="s">
        <v>16</v>
      </c>
      <c r="H146" s="9">
        <v>285</v>
      </c>
      <c r="I146" s="12">
        <v>25289000</v>
      </c>
      <c r="J146" s="7" t="s">
        <v>17</v>
      </c>
      <c r="K146" s="7" t="s">
        <v>18</v>
      </c>
      <c r="L146" s="7" t="s">
        <v>573</v>
      </c>
      <c r="M146" s="22" t="s">
        <v>565</v>
      </c>
      <c r="N146" s="9" t="s">
        <v>574</v>
      </c>
    </row>
    <row r="147" spans="1:14" ht="30" customHeight="1" x14ac:dyDescent="0.25">
      <c r="A147" s="9">
        <v>143</v>
      </c>
      <c r="B147" s="9">
        <v>143</v>
      </c>
      <c r="C147" s="9" t="b">
        <f t="shared" si="2"/>
        <v>1</v>
      </c>
      <c r="D147" s="9" t="s">
        <v>575</v>
      </c>
      <c r="E147" s="15" t="s">
        <v>576</v>
      </c>
      <c r="F147" s="19">
        <v>44573</v>
      </c>
      <c r="G147" s="9" t="s">
        <v>16</v>
      </c>
      <c r="H147" s="9">
        <v>345</v>
      </c>
      <c r="I147" s="12">
        <v>28612000</v>
      </c>
      <c r="J147" s="7" t="s">
        <v>17</v>
      </c>
      <c r="K147" s="7" t="s">
        <v>54</v>
      </c>
      <c r="L147" s="7" t="s">
        <v>577</v>
      </c>
      <c r="M147" s="22" t="s">
        <v>565</v>
      </c>
      <c r="N147" s="9" t="s">
        <v>578</v>
      </c>
    </row>
    <row r="148" spans="1:14" ht="30" customHeight="1" x14ac:dyDescent="0.25">
      <c r="A148" s="9">
        <v>144</v>
      </c>
      <c r="B148" s="9">
        <v>144</v>
      </c>
      <c r="C148" s="9" t="b">
        <f t="shared" si="2"/>
        <v>1</v>
      </c>
      <c r="D148" s="9" t="s">
        <v>579</v>
      </c>
      <c r="E148" s="15" t="s">
        <v>580</v>
      </c>
      <c r="F148" s="19">
        <v>44573</v>
      </c>
      <c r="G148" s="9" t="s">
        <v>16</v>
      </c>
      <c r="H148" s="9">
        <v>345</v>
      </c>
      <c r="I148" s="12">
        <v>19987000</v>
      </c>
      <c r="J148" s="7" t="s">
        <v>17</v>
      </c>
      <c r="K148" s="7" t="s">
        <v>54</v>
      </c>
      <c r="L148" s="7" t="s">
        <v>312</v>
      </c>
      <c r="M148" s="22" t="s">
        <v>77</v>
      </c>
      <c r="N148" s="9" t="s">
        <v>581</v>
      </c>
    </row>
    <row r="149" spans="1:14" ht="30" customHeight="1" x14ac:dyDescent="0.25">
      <c r="A149" s="9">
        <v>145</v>
      </c>
      <c r="B149" s="9">
        <v>145</v>
      </c>
      <c r="C149" s="9" t="b">
        <f t="shared" si="2"/>
        <v>1</v>
      </c>
      <c r="D149" s="9" t="s">
        <v>582</v>
      </c>
      <c r="E149" s="15" t="s">
        <v>583</v>
      </c>
      <c r="F149" s="19">
        <v>44572</v>
      </c>
      <c r="G149" s="9" t="s">
        <v>67</v>
      </c>
      <c r="H149" s="9">
        <v>10</v>
      </c>
      <c r="I149" s="12">
        <v>62880000</v>
      </c>
      <c r="J149" s="7" t="s">
        <v>17</v>
      </c>
      <c r="K149" s="7" t="s">
        <v>18</v>
      </c>
      <c r="L149" s="7" t="s">
        <v>584</v>
      </c>
      <c r="M149" s="22" t="s">
        <v>77</v>
      </c>
      <c r="N149" s="9" t="s">
        <v>585</v>
      </c>
    </row>
    <row r="150" spans="1:14" ht="30" customHeight="1" x14ac:dyDescent="0.25">
      <c r="A150" s="9">
        <v>146</v>
      </c>
      <c r="B150" s="9">
        <v>146</v>
      </c>
      <c r="C150" s="9" t="b">
        <f t="shared" si="2"/>
        <v>1</v>
      </c>
      <c r="D150" s="9" t="s">
        <v>586</v>
      </c>
      <c r="E150" s="15" t="s">
        <v>587</v>
      </c>
      <c r="F150" s="19">
        <v>44573</v>
      </c>
      <c r="G150" s="9" t="s">
        <v>67</v>
      </c>
      <c r="H150" s="9">
        <v>11</v>
      </c>
      <c r="I150" s="12">
        <v>19987000</v>
      </c>
      <c r="J150" s="7" t="s">
        <v>17</v>
      </c>
      <c r="K150" s="7" t="s">
        <v>54</v>
      </c>
      <c r="L150" s="7" t="s">
        <v>312</v>
      </c>
      <c r="M150" s="22" t="s">
        <v>77</v>
      </c>
      <c r="N150" s="9" t="s">
        <v>588</v>
      </c>
    </row>
    <row r="151" spans="1:14" ht="30" customHeight="1" x14ac:dyDescent="0.25">
      <c r="A151" s="9">
        <v>147</v>
      </c>
      <c r="B151" s="9">
        <v>147</v>
      </c>
      <c r="C151" s="9" t="b">
        <f t="shared" si="2"/>
        <v>1</v>
      </c>
      <c r="D151" s="9" t="s">
        <v>589</v>
      </c>
      <c r="E151" s="15" t="s">
        <v>590</v>
      </c>
      <c r="F151" s="19">
        <v>44573</v>
      </c>
      <c r="G151" s="9" t="s">
        <v>67</v>
      </c>
      <c r="H151" s="9">
        <v>11</v>
      </c>
      <c r="I151" s="12">
        <v>19987000</v>
      </c>
      <c r="J151" s="7" t="s">
        <v>17</v>
      </c>
      <c r="K151" s="7" t="s">
        <v>54</v>
      </c>
      <c r="L151" s="7" t="s">
        <v>591</v>
      </c>
      <c r="M151" s="22" t="s">
        <v>77</v>
      </c>
      <c r="N151" s="9" t="s">
        <v>592</v>
      </c>
    </row>
    <row r="152" spans="1:14" ht="30" customHeight="1" x14ac:dyDescent="0.25">
      <c r="A152" s="9">
        <v>148</v>
      </c>
      <c r="B152" s="9">
        <v>148</v>
      </c>
      <c r="C152" s="9" t="b">
        <f t="shared" si="2"/>
        <v>1</v>
      </c>
      <c r="D152" s="9" t="s">
        <v>593</v>
      </c>
      <c r="E152" s="15" t="s">
        <v>594</v>
      </c>
      <c r="F152" s="19">
        <v>44573</v>
      </c>
      <c r="G152" s="9" t="s">
        <v>67</v>
      </c>
      <c r="H152" s="9">
        <v>11</v>
      </c>
      <c r="I152" s="12">
        <v>19987000</v>
      </c>
      <c r="J152" s="7" t="s">
        <v>17</v>
      </c>
      <c r="K152" s="7" t="s">
        <v>54</v>
      </c>
      <c r="L152" s="7" t="s">
        <v>312</v>
      </c>
      <c r="M152" s="22" t="s">
        <v>77</v>
      </c>
      <c r="N152" s="9" t="s">
        <v>595</v>
      </c>
    </row>
    <row r="153" spans="1:14" ht="30" customHeight="1" x14ac:dyDescent="0.25">
      <c r="A153" s="9">
        <v>149</v>
      </c>
      <c r="B153" s="9">
        <v>149</v>
      </c>
      <c r="C153" s="9" t="b">
        <f t="shared" si="2"/>
        <v>1</v>
      </c>
      <c r="D153" s="9" t="s">
        <v>596</v>
      </c>
      <c r="E153" s="15" t="s">
        <v>597</v>
      </c>
      <c r="F153" s="19">
        <v>44573</v>
      </c>
      <c r="G153" s="9" t="s">
        <v>67</v>
      </c>
      <c r="H153" s="9">
        <v>11</v>
      </c>
      <c r="I153" s="12">
        <v>19987000</v>
      </c>
      <c r="J153" s="7" t="s">
        <v>17</v>
      </c>
      <c r="K153" s="7" t="s">
        <v>54</v>
      </c>
      <c r="L153" s="7" t="s">
        <v>312</v>
      </c>
      <c r="M153" s="22" t="s">
        <v>77</v>
      </c>
      <c r="N153" s="9" t="s">
        <v>598</v>
      </c>
    </row>
    <row r="154" spans="1:14" ht="30" customHeight="1" x14ac:dyDescent="0.25">
      <c r="A154" s="9">
        <v>150</v>
      </c>
      <c r="B154" s="9">
        <v>150</v>
      </c>
      <c r="C154" s="9" t="b">
        <f t="shared" si="2"/>
        <v>1</v>
      </c>
      <c r="D154" s="9" t="s">
        <v>599</v>
      </c>
      <c r="E154" s="15" t="s">
        <v>600</v>
      </c>
      <c r="F154" s="19">
        <v>44573</v>
      </c>
      <c r="G154" s="9" t="s">
        <v>67</v>
      </c>
      <c r="H154" s="9">
        <v>11</v>
      </c>
      <c r="I154" s="12">
        <v>19987000</v>
      </c>
      <c r="J154" s="7" t="s">
        <v>17</v>
      </c>
      <c r="K154" s="7" t="s">
        <v>54</v>
      </c>
      <c r="L154" s="7" t="s">
        <v>312</v>
      </c>
      <c r="M154" s="22" t="s">
        <v>77</v>
      </c>
      <c r="N154" s="9" t="s">
        <v>601</v>
      </c>
    </row>
    <row r="155" spans="1:14" ht="30" customHeight="1" x14ac:dyDescent="0.25">
      <c r="A155" s="9">
        <v>151</v>
      </c>
      <c r="B155" s="9">
        <v>151</v>
      </c>
      <c r="C155" s="9" t="b">
        <f t="shared" si="2"/>
        <v>1</v>
      </c>
      <c r="D155" s="9" t="s">
        <v>602</v>
      </c>
      <c r="E155" s="15" t="s">
        <v>603</v>
      </c>
      <c r="F155" s="19">
        <v>44578</v>
      </c>
      <c r="G155" s="9" t="s">
        <v>67</v>
      </c>
      <c r="H155" s="9">
        <v>11</v>
      </c>
      <c r="I155" s="12">
        <v>76076000</v>
      </c>
      <c r="J155" s="7" t="s">
        <v>17</v>
      </c>
      <c r="K155" s="7" t="s">
        <v>18</v>
      </c>
      <c r="L155" s="7" t="s">
        <v>604</v>
      </c>
      <c r="M155" s="22" t="s">
        <v>77</v>
      </c>
      <c r="N155" s="9" t="s">
        <v>605</v>
      </c>
    </row>
    <row r="156" spans="1:14" ht="30" customHeight="1" x14ac:dyDescent="0.25">
      <c r="A156" s="9">
        <v>152</v>
      </c>
      <c r="B156" s="9">
        <v>152</v>
      </c>
      <c r="C156" s="9" t="b">
        <f t="shared" si="2"/>
        <v>1</v>
      </c>
      <c r="D156" s="9" t="s">
        <v>606</v>
      </c>
      <c r="E156" s="15" t="s">
        <v>607</v>
      </c>
      <c r="F156" s="19">
        <v>44572</v>
      </c>
      <c r="G156" s="9" t="s">
        <v>67</v>
      </c>
      <c r="H156" s="9">
        <v>10</v>
      </c>
      <c r="I156" s="12">
        <v>24350000</v>
      </c>
      <c r="J156" s="7" t="s">
        <v>17</v>
      </c>
      <c r="K156" s="7" t="s">
        <v>54</v>
      </c>
      <c r="L156" s="7" t="s">
        <v>608</v>
      </c>
      <c r="M156" s="22" t="s">
        <v>150</v>
      </c>
      <c r="N156" s="9" t="s">
        <v>609</v>
      </c>
    </row>
    <row r="157" spans="1:14" ht="30" customHeight="1" x14ac:dyDescent="0.25">
      <c r="A157" s="9">
        <v>153</v>
      </c>
      <c r="B157" s="9">
        <v>153</v>
      </c>
      <c r="C157" s="9" t="b">
        <f t="shared" si="2"/>
        <v>1</v>
      </c>
      <c r="D157" s="9" t="s">
        <v>610</v>
      </c>
      <c r="E157" s="15" t="s">
        <v>611</v>
      </c>
      <c r="F157" s="19">
        <v>44573</v>
      </c>
      <c r="G157" s="9" t="s">
        <v>67</v>
      </c>
      <c r="H157" s="9">
        <v>6</v>
      </c>
      <c r="I157" s="12">
        <v>35946000</v>
      </c>
      <c r="J157" s="7" t="s">
        <v>17</v>
      </c>
      <c r="K157" s="7" t="s">
        <v>18</v>
      </c>
      <c r="L157" s="7" t="s">
        <v>612</v>
      </c>
      <c r="M157" s="22" t="s">
        <v>175</v>
      </c>
      <c r="N157" s="9" t="s">
        <v>613</v>
      </c>
    </row>
    <row r="158" spans="1:14" ht="30" customHeight="1" x14ac:dyDescent="0.25">
      <c r="A158" s="9">
        <v>154</v>
      </c>
      <c r="B158" s="9">
        <v>154</v>
      </c>
      <c r="C158" s="9" t="b">
        <f t="shared" si="2"/>
        <v>1</v>
      </c>
      <c r="D158" s="9" t="s">
        <v>614</v>
      </c>
      <c r="E158" s="15" t="s">
        <v>615</v>
      </c>
      <c r="F158" s="19">
        <v>44573</v>
      </c>
      <c r="G158" s="9" t="s">
        <v>67</v>
      </c>
      <c r="H158" s="9">
        <v>11</v>
      </c>
      <c r="I158" s="12">
        <v>19987000</v>
      </c>
      <c r="J158" s="7" t="s">
        <v>17</v>
      </c>
      <c r="K158" s="7" t="s">
        <v>54</v>
      </c>
      <c r="L158" s="7" t="s">
        <v>76</v>
      </c>
      <c r="M158" s="22" t="s">
        <v>77</v>
      </c>
      <c r="N158" s="9" t="s">
        <v>616</v>
      </c>
    </row>
    <row r="159" spans="1:14" ht="30" customHeight="1" x14ac:dyDescent="0.25">
      <c r="A159" s="9">
        <v>155</v>
      </c>
      <c r="B159" s="9">
        <v>155</v>
      </c>
      <c r="C159" s="9" t="b">
        <f t="shared" si="2"/>
        <v>1</v>
      </c>
      <c r="D159" s="9" t="s">
        <v>617</v>
      </c>
      <c r="E159" s="15" t="s">
        <v>618</v>
      </c>
      <c r="F159" s="19">
        <v>44573</v>
      </c>
      <c r="G159" s="9" t="s">
        <v>67</v>
      </c>
      <c r="H159" s="9">
        <v>11</v>
      </c>
      <c r="I159" s="12">
        <v>69168000</v>
      </c>
      <c r="J159" s="7" t="s">
        <v>17</v>
      </c>
      <c r="K159" s="7" t="s">
        <v>18</v>
      </c>
      <c r="L159" s="7" t="s">
        <v>377</v>
      </c>
      <c r="M159" s="22" t="s">
        <v>77</v>
      </c>
      <c r="N159" s="9" t="s">
        <v>619</v>
      </c>
    </row>
    <row r="160" spans="1:14" ht="30" customHeight="1" x14ac:dyDescent="0.25">
      <c r="A160" s="9">
        <v>156</v>
      </c>
      <c r="B160" s="9">
        <v>156</v>
      </c>
      <c r="C160" s="9" t="b">
        <f t="shared" si="2"/>
        <v>1</v>
      </c>
      <c r="D160" s="9" t="s">
        <v>620</v>
      </c>
      <c r="E160" s="15" t="s">
        <v>621</v>
      </c>
      <c r="F160" s="19">
        <v>44573</v>
      </c>
      <c r="G160" s="9" t="s">
        <v>67</v>
      </c>
      <c r="H160" s="9">
        <v>11</v>
      </c>
      <c r="I160" s="12">
        <v>19987000</v>
      </c>
      <c r="J160" s="7" t="s">
        <v>17</v>
      </c>
      <c r="K160" s="7" t="s">
        <v>54</v>
      </c>
      <c r="L160" s="7" t="s">
        <v>312</v>
      </c>
      <c r="M160" s="22" t="s">
        <v>77</v>
      </c>
      <c r="N160" s="9" t="s">
        <v>622</v>
      </c>
    </row>
    <row r="161" spans="1:14" ht="30" customHeight="1" x14ac:dyDescent="0.25">
      <c r="A161" s="9">
        <v>157</v>
      </c>
      <c r="B161" s="9">
        <v>157</v>
      </c>
      <c r="C161" s="9" t="b">
        <f t="shared" si="2"/>
        <v>1</v>
      </c>
      <c r="D161" s="9" t="s">
        <v>623</v>
      </c>
      <c r="E161" s="15" t="s">
        <v>624</v>
      </c>
      <c r="F161" s="19">
        <v>44573</v>
      </c>
      <c r="G161" s="9" t="s">
        <v>67</v>
      </c>
      <c r="H161" s="9">
        <v>11</v>
      </c>
      <c r="I161" s="12">
        <v>19987000</v>
      </c>
      <c r="J161" s="7" t="s">
        <v>17</v>
      </c>
      <c r="K161" s="7" t="s">
        <v>54</v>
      </c>
      <c r="L161" s="7" t="s">
        <v>312</v>
      </c>
      <c r="M161" s="22" t="s">
        <v>77</v>
      </c>
      <c r="N161" s="9" t="s">
        <v>625</v>
      </c>
    </row>
    <row r="162" spans="1:14" ht="30" customHeight="1" x14ac:dyDescent="0.25">
      <c r="A162" s="9">
        <v>158</v>
      </c>
      <c r="B162" s="9">
        <v>158</v>
      </c>
      <c r="C162" s="9" t="b">
        <f t="shared" si="2"/>
        <v>1</v>
      </c>
      <c r="D162" s="9" t="s">
        <v>626</v>
      </c>
      <c r="E162" s="15" t="s">
        <v>627</v>
      </c>
      <c r="F162" s="19">
        <v>44573</v>
      </c>
      <c r="G162" s="9" t="s">
        <v>67</v>
      </c>
      <c r="H162" s="9">
        <v>11</v>
      </c>
      <c r="I162" s="12">
        <v>19987000</v>
      </c>
      <c r="J162" s="7" t="s">
        <v>17</v>
      </c>
      <c r="K162" s="7" t="s">
        <v>54</v>
      </c>
      <c r="L162" s="7" t="s">
        <v>312</v>
      </c>
      <c r="M162" s="22" t="s">
        <v>77</v>
      </c>
      <c r="N162" s="9" t="s">
        <v>628</v>
      </c>
    </row>
    <row r="163" spans="1:14" ht="30" customHeight="1" x14ac:dyDescent="0.25">
      <c r="A163" s="9">
        <v>159</v>
      </c>
      <c r="B163" s="9">
        <v>159</v>
      </c>
      <c r="C163" s="9" t="b">
        <f t="shared" si="2"/>
        <v>1</v>
      </c>
      <c r="D163" s="9" t="s">
        <v>629</v>
      </c>
      <c r="E163" s="15" t="s">
        <v>630</v>
      </c>
      <c r="F163" s="19">
        <v>44573</v>
      </c>
      <c r="G163" s="9" t="s">
        <v>67</v>
      </c>
      <c r="H163" s="9">
        <v>10</v>
      </c>
      <c r="I163" s="12">
        <v>18170000</v>
      </c>
      <c r="J163" s="7" t="s">
        <v>17</v>
      </c>
      <c r="K163" s="7" t="s">
        <v>54</v>
      </c>
      <c r="L163" s="7" t="s">
        <v>631</v>
      </c>
      <c r="M163" s="22" t="s">
        <v>77</v>
      </c>
      <c r="N163" s="9" t="s">
        <v>632</v>
      </c>
    </row>
    <row r="164" spans="1:14" ht="30" customHeight="1" x14ac:dyDescent="0.25">
      <c r="A164" s="9">
        <v>160</v>
      </c>
      <c r="B164" s="9">
        <v>160</v>
      </c>
      <c r="C164" s="9" t="b">
        <f t="shared" si="2"/>
        <v>1</v>
      </c>
      <c r="D164" s="9" t="s">
        <v>633</v>
      </c>
      <c r="E164" s="15" t="s">
        <v>634</v>
      </c>
      <c r="F164" s="19">
        <v>44573</v>
      </c>
      <c r="G164" s="9" t="s">
        <v>67</v>
      </c>
      <c r="H164" s="9">
        <v>10</v>
      </c>
      <c r="I164" s="12">
        <v>18170000</v>
      </c>
      <c r="J164" s="7" t="s">
        <v>17</v>
      </c>
      <c r="K164" s="7" t="s">
        <v>54</v>
      </c>
      <c r="L164" s="7" t="s">
        <v>631</v>
      </c>
      <c r="M164" s="22" t="s">
        <v>77</v>
      </c>
      <c r="N164" s="9" t="s">
        <v>635</v>
      </c>
    </row>
    <row r="165" spans="1:14" ht="30" customHeight="1" x14ac:dyDescent="0.25">
      <c r="A165" s="9">
        <v>161</v>
      </c>
      <c r="B165" s="9">
        <v>161</v>
      </c>
      <c r="C165" s="9" t="b">
        <f t="shared" si="2"/>
        <v>1</v>
      </c>
      <c r="D165" s="9" t="s">
        <v>636</v>
      </c>
      <c r="E165" s="22" t="s">
        <v>637</v>
      </c>
      <c r="F165" s="19">
        <v>44574</v>
      </c>
      <c r="G165" s="9" t="s">
        <v>67</v>
      </c>
      <c r="H165" s="9">
        <v>10</v>
      </c>
      <c r="I165" s="12">
        <v>18170000</v>
      </c>
      <c r="J165" s="7" t="s">
        <v>17</v>
      </c>
      <c r="K165" s="7" t="s">
        <v>54</v>
      </c>
      <c r="L165" s="7" t="s">
        <v>631</v>
      </c>
      <c r="M165" s="22" t="s">
        <v>77</v>
      </c>
      <c r="N165" s="9" t="s">
        <v>638</v>
      </c>
    </row>
    <row r="166" spans="1:14" ht="30" customHeight="1" x14ac:dyDescent="0.25">
      <c r="A166" s="9">
        <v>162</v>
      </c>
      <c r="B166" s="9">
        <v>162</v>
      </c>
      <c r="C166" s="9" t="b">
        <f t="shared" si="2"/>
        <v>1</v>
      </c>
      <c r="D166" s="9" t="s">
        <v>639</v>
      </c>
      <c r="E166" s="15" t="s">
        <v>640</v>
      </c>
      <c r="F166" s="19">
        <v>44573</v>
      </c>
      <c r="G166" s="9" t="s">
        <v>67</v>
      </c>
      <c r="H166" s="9">
        <v>10</v>
      </c>
      <c r="I166" s="12">
        <v>18170000</v>
      </c>
      <c r="J166" s="7" t="s">
        <v>17</v>
      </c>
      <c r="K166" s="7" t="s">
        <v>54</v>
      </c>
      <c r="L166" s="7" t="s">
        <v>631</v>
      </c>
      <c r="M166" s="22" t="s">
        <v>77</v>
      </c>
      <c r="N166" s="9" t="s">
        <v>641</v>
      </c>
    </row>
    <row r="167" spans="1:14" ht="30" customHeight="1" x14ac:dyDescent="0.25">
      <c r="A167" s="9">
        <v>163</v>
      </c>
      <c r="B167" s="9">
        <v>163</v>
      </c>
      <c r="C167" s="9" t="b">
        <f t="shared" si="2"/>
        <v>1</v>
      </c>
      <c r="D167" s="9" t="s">
        <v>642</v>
      </c>
      <c r="E167" s="15" t="s">
        <v>643</v>
      </c>
      <c r="F167" s="19">
        <v>44578</v>
      </c>
      <c r="G167" s="9" t="s">
        <v>16</v>
      </c>
      <c r="H167" s="9">
        <v>315</v>
      </c>
      <c r="I167" s="12">
        <v>62905500</v>
      </c>
      <c r="J167" s="7" t="s">
        <v>17</v>
      </c>
      <c r="K167" s="7" t="s">
        <v>18</v>
      </c>
      <c r="L167" s="7" t="s">
        <v>644</v>
      </c>
      <c r="M167" s="22" t="s">
        <v>417</v>
      </c>
      <c r="N167" s="9" t="s">
        <v>645</v>
      </c>
    </row>
    <row r="168" spans="1:14" ht="30" customHeight="1" x14ac:dyDescent="0.25">
      <c r="A168" s="9">
        <v>164</v>
      </c>
      <c r="B168" s="9">
        <v>164</v>
      </c>
      <c r="C168" s="9" t="b">
        <f t="shared" si="2"/>
        <v>1</v>
      </c>
      <c r="D168" s="9" t="s">
        <v>646</v>
      </c>
      <c r="E168" s="15" t="s">
        <v>647</v>
      </c>
      <c r="F168" s="19">
        <v>44587</v>
      </c>
      <c r="G168" s="9" t="s">
        <v>67</v>
      </c>
      <c r="H168" s="9">
        <v>11</v>
      </c>
      <c r="I168" s="12">
        <v>29279415</v>
      </c>
      <c r="J168" s="7" t="s">
        <v>17</v>
      </c>
      <c r="K168" s="7" t="s">
        <v>18</v>
      </c>
      <c r="L168" s="7" t="s">
        <v>648</v>
      </c>
      <c r="M168" s="22" t="s">
        <v>417</v>
      </c>
      <c r="N168" s="9" t="s">
        <v>649</v>
      </c>
    </row>
    <row r="169" spans="1:14" ht="30" customHeight="1" x14ac:dyDescent="0.25">
      <c r="A169" s="9">
        <v>165</v>
      </c>
      <c r="B169" s="9">
        <v>165</v>
      </c>
      <c r="C169" s="9" t="b">
        <f t="shared" si="2"/>
        <v>1</v>
      </c>
      <c r="D169" s="9" t="s">
        <v>650</v>
      </c>
      <c r="E169" s="15" t="s">
        <v>651</v>
      </c>
      <c r="F169" s="19">
        <v>44579</v>
      </c>
      <c r="G169" s="9" t="s">
        <v>67</v>
      </c>
      <c r="H169" s="9">
        <v>11</v>
      </c>
      <c r="I169" s="12">
        <v>29279415</v>
      </c>
      <c r="J169" s="7" t="s">
        <v>17</v>
      </c>
      <c r="K169" s="7" t="s">
        <v>18</v>
      </c>
      <c r="L169" s="7" t="s">
        <v>648</v>
      </c>
      <c r="M169" s="22" t="s">
        <v>417</v>
      </c>
      <c r="N169" s="9" t="s">
        <v>652</v>
      </c>
    </row>
    <row r="170" spans="1:14" ht="30" customHeight="1" x14ac:dyDescent="0.25">
      <c r="A170" s="9">
        <v>166</v>
      </c>
      <c r="B170" s="9">
        <v>166</v>
      </c>
      <c r="C170" s="9" t="b">
        <f t="shared" si="2"/>
        <v>1</v>
      </c>
      <c r="D170" s="9" t="s">
        <v>653</v>
      </c>
      <c r="E170" s="15" t="s">
        <v>654</v>
      </c>
      <c r="F170" s="19">
        <v>44579</v>
      </c>
      <c r="G170" s="9" t="s">
        <v>67</v>
      </c>
      <c r="H170" s="9">
        <v>11</v>
      </c>
      <c r="I170" s="12">
        <v>56111000</v>
      </c>
      <c r="J170" s="7" t="s">
        <v>17</v>
      </c>
      <c r="K170" s="7" t="s">
        <v>18</v>
      </c>
      <c r="L170" s="7" t="s">
        <v>655</v>
      </c>
      <c r="M170" s="22" t="s">
        <v>417</v>
      </c>
      <c r="N170" s="9" t="s">
        <v>656</v>
      </c>
    </row>
    <row r="171" spans="1:14" ht="30" customHeight="1" x14ac:dyDescent="0.25">
      <c r="A171" s="9">
        <v>167</v>
      </c>
      <c r="B171" s="9">
        <v>167</v>
      </c>
      <c r="C171" s="9" t="b">
        <f t="shared" si="2"/>
        <v>1</v>
      </c>
      <c r="D171" s="9" t="s">
        <v>657</v>
      </c>
      <c r="E171" s="15" t="s">
        <v>658</v>
      </c>
      <c r="F171" s="19">
        <v>44579</v>
      </c>
      <c r="G171" s="9" t="s">
        <v>67</v>
      </c>
      <c r="H171" s="9">
        <v>9</v>
      </c>
      <c r="I171" s="12">
        <v>45918000</v>
      </c>
      <c r="J171" s="7" t="s">
        <v>17</v>
      </c>
      <c r="K171" s="7" t="s">
        <v>18</v>
      </c>
      <c r="L171" s="7" t="s">
        <v>659</v>
      </c>
      <c r="M171" s="22" t="s">
        <v>417</v>
      </c>
      <c r="N171" s="9" t="s">
        <v>660</v>
      </c>
    </row>
    <row r="172" spans="1:14" ht="30" customHeight="1" x14ac:dyDescent="0.25">
      <c r="A172" s="9">
        <v>171</v>
      </c>
      <c r="B172" s="9">
        <v>171</v>
      </c>
      <c r="C172" s="9" t="b">
        <f t="shared" si="2"/>
        <v>1</v>
      </c>
      <c r="D172" s="9" t="s">
        <v>661</v>
      </c>
      <c r="E172" s="15" t="s">
        <v>662</v>
      </c>
      <c r="F172" s="19">
        <v>44579</v>
      </c>
      <c r="G172" s="9" t="s">
        <v>67</v>
      </c>
      <c r="H172" s="9">
        <v>11</v>
      </c>
      <c r="I172" s="12">
        <v>49610000</v>
      </c>
      <c r="J172" s="7" t="s">
        <v>17</v>
      </c>
      <c r="K172" s="7" t="s">
        <v>18</v>
      </c>
      <c r="L172" s="7" t="s">
        <v>663</v>
      </c>
      <c r="M172" s="22" t="s">
        <v>417</v>
      </c>
      <c r="N172" s="9" t="s">
        <v>664</v>
      </c>
    </row>
    <row r="173" spans="1:14" ht="30" customHeight="1" x14ac:dyDescent="0.25">
      <c r="A173" s="9">
        <v>172</v>
      </c>
      <c r="B173" s="9">
        <v>172</v>
      </c>
      <c r="C173" s="9" t="b">
        <f t="shared" si="2"/>
        <v>1</v>
      </c>
      <c r="D173" s="9" t="s">
        <v>665</v>
      </c>
      <c r="E173" s="15" t="s">
        <v>666</v>
      </c>
      <c r="F173" s="19">
        <v>44579</v>
      </c>
      <c r="G173" s="9" t="s">
        <v>67</v>
      </c>
      <c r="H173" s="9">
        <v>11</v>
      </c>
      <c r="I173" s="12">
        <v>34260699</v>
      </c>
      <c r="J173" s="7" t="s">
        <v>17</v>
      </c>
      <c r="K173" s="7" t="s">
        <v>18</v>
      </c>
      <c r="L173" s="7" t="s">
        <v>667</v>
      </c>
      <c r="M173" s="22" t="s">
        <v>417</v>
      </c>
      <c r="N173" s="9" t="s">
        <v>668</v>
      </c>
    </row>
    <row r="174" spans="1:14" ht="30" customHeight="1" x14ac:dyDescent="0.25">
      <c r="A174" s="9">
        <v>173</v>
      </c>
      <c r="B174" s="9">
        <v>173</v>
      </c>
      <c r="C174" s="9" t="b">
        <f t="shared" si="2"/>
        <v>1</v>
      </c>
      <c r="D174" s="9" t="s">
        <v>669</v>
      </c>
      <c r="E174" s="15" t="s">
        <v>670</v>
      </c>
      <c r="F174" s="19">
        <v>44573</v>
      </c>
      <c r="G174" s="9" t="s">
        <v>67</v>
      </c>
      <c r="H174" s="9">
        <v>11</v>
      </c>
      <c r="I174" s="12">
        <v>29282000</v>
      </c>
      <c r="J174" s="7" t="s">
        <v>17</v>
      </c>
      <c r="K174" s="7" t="s">
        <v>18</v>
      </c>
      <c r="L174" s="7" t="s">
        <v>671</v>
      </c>
      <c r="M174" s="22" t="s">
        <v>77</v>
      </c>
      <c r="N174" s="9" t="s">
        <v>672</v>
      </c>
    </row>
    <row r="175" spans="1:14" ht="30" customHeight="1" x14ac:dyDescent="0.25">
      <c r="A175" s="9">
        <v>174</v>
      </c>
      <c r="B175" s="9">
        <v>174</v>
      </c>
      <c r="C175" s="9" t="b">
        <f t="shared" si="2"/>
        <v>1</v>
      </c>
      <c r="D175" s="9" t="s">
        <v>673</v>
      </c>
      <c r="E175" s="31" t="s">
        <v>674</v>
      </c>
      <c r="F175" s="19">
        <v>44573</v>
      </c>
      <c r="G175" s="9" t="s">
        <v>16</v>
      </c>
      <c r="H175" s="9">
        <v>345</v>
      </c>
      <c r="I175" s="12">
        <v>34500000</v>
      </c>
      <c r="J175" s="7" t="s">
        <v>17</v>
      </c>
      <c r="K175" s="7" t="s">
        <v>18</v>
      </c>
      <c r="L175" s="7" t="s">
        <v>675</v>
      </c>
      <c r="M175" s="22" t="s">
        <v>20</v>
      </c>
      <c r="N175" s="9" t="s">
        <v>676</v>
      </c>
    </row>
    <row r="176" spans="1:14" ht="30" customHeight="1" x14ac:dyDescent="0.25">
      <c r="A176" s="9">
        <v>175</v>
      </c>
      <c r="B176" s="9">
        <v>175</v>
      </c>
      <c r="C176" s="9" t="b">
        <f t="shared" si="2"/>
        <v>1</v>
      </c>
      <c r="D176" s="9" t="s">
        <v>677</v>
      </c>
      <c r="E176" s="15" t="s">
        <v>678</v>
      </c>
      <c r="F176" s="19">
        <v>44573</v>
      </c>
      <c r="G176" s="9" t="s">
        <v>16</v>
      </c>
      <c r="H176" s="9">
        <v>345</v>
      </c>
      <c r="I176" s="12">
        <v>85284000</v>
      </c>
      <c r="J176" s="7" t="s">
        <v>17</v>
      </c>
      <c r="K176" s="7" t="s">
        <v>18</v>
      </c>
      <c r="L176" s="7" t="s">
        <v>679</v>
      </c>
      <c r="M176" s="22" t="s">
        <v>228</v>
      </c>
      <c r="N176" s="9" t="s">
        <v>680</v>
      </c>
    </row>
    <row r="177" spans="1:14" ht="30" customHeight="1" x14ac:dyDescent="0.25">
      <c r="A177" s="9">
        <v>176</v>
      </c>
      <c r="B177" s="9">
        <v>176</v>
      </c>
      <c r="C177" s="9" t="b">
        <f t="shared" si="2"/>
        <v>1</v>
      </c>
      <c r="D177" s="9" t="s">
        <v>681</v>
      </c>
      <c r="E177" s="15" t="s">
        <v>682</v>
      </c>
      <c r="F177" s="19">
        <v>44573</v>
      </c>
      <c r="G177" s="9" t="s">
        <v>16</v>
      </c>
      <c r="H177" s="9">
        <v>345</v>
      </c>
      <c r="I177" s="12">
        <v>22517000</v>
      </c>
      <c r="J177" s="7" t="s">
        <v>17</v>
      </c>
      <c r="K177" s="7" t="s">
        <v>54</v>
      </c>
      <c r="L177" s="7" t="s">
        <v>683</v>
      </c>
      <c r="M177" s="22" t="s">
        <v>228</v>
      </c>
      <c r="N177" s="9" t="s">
        <v>684</v>
      </c>
    </row>
    <row r="178" spans="1:14" ht="30" customHeight="1" x14ac:dyDescent="0.25">
      <c r="A178" s="9">
        <v>177</v>
      </c>
      <c r="B178" s="9">
        <v>177</v>
      </c>
      <c r="C178" s="9" t="b">
        <f t="shared" si="2"/>
        <v>1</v>
      </c>
      <c r="D178" s="9" t="s">
        <v>685</v>
      </c>
      <c r="E178" s="15" t="s">
        <v>686</v>
      </c>
      <c r="F178" s="19">
        <v>44573</v>
      </c>
      <c r="G178" s="9" t="s">
        <v>67</v>
      </c>
      <c r="H178" s="9">
        <v>6</v>
      </c>
      <c r="I178" s="12">
        <v>10902000</v>
      </c>
      <c r="J178" s="7" t="s">
        <v>17</v>
      </c>
      <c r="K178" s="7" t="s">
        <v>54</v>
      </c>
      <c r="L178" s="7" t="s">
        <v>687</v>
      </c>
      <c r="M178" s="22" t="s">
        <v>20</v>
      </c>
      <c r="N178" s="9" t="s">
        <v>688</v>
      </c>
    </row>
    <row r="179" spans="1:14" ht="30" customHeight="1" x14ac:dyDescent="0.25">
      <c r="A179" s="9">
        <v>178</v>
      </c>
      <c r="B179" s="9">
        <v>178</v>
      </c>
      <c r="C179" s="9" t="b">
        <f t="shared" si="2"/>
        <v>1</v>
      </c>
      <c r="D179" s="9" t="s">
        <v>689</v>
      </c>
      <c r="E179" s="15" t="s">
        <v>690</v>
      </c>
      <c r="F179" s="19">
        <v>44572</v>
      </c>
      <c r="G179" s="9" t="s">
        <v>16</v>
      </c>
      <c r="H179" s="9">
        <v>345</v>
      </c>
      <c r="I179" s="12">
        <v>41400000</v>
      </c>
      <c r="J179" s="7" t="s">
        <v>17</v>
      </c>
      <c r="K179" s="7" t="s">
        <v>18</v>
      </c>
      <c r="L179" s="7" t="s">
        <v>691</v>
      </c>
      <c r="M179" s="22" t="s">
        <v>20</v>
      </c>
      <c r="N179" s="9" t="s">
        <v>692</v>
      </c>
    </row>
    <row r="180" spans="1:14" ht="30" customHeight="1" x14ac:dyDescent="0.25">
      <c r="A180" s="9">
        <v>179</v>
      </c>
      <c r="B180" s="9">
        <v>179</v>
      </c>
      <c r="C180" s="9" t="b">
        <f t="shared" si="2"/>
        <v>1</v>
      </c>
      <c r="D180" s="9" t="s">
        <v>693</v>
      </c>
      <c r="E180" s="15" t="s">
        <v>694</v>
      </c>
      <c r="F180" s="19">
        <v>44573</v>
      </c>
      <c r="G180" s="9" t="s">
        <v>67</v>
      </c>
      <c r="H180" s="9">
        <v>6</v>
      </c>
      <c r="I180" s="12">
        <v>23502000</v>
      </c>
      <c r="J180" s="7" t="s">
        <v>17</v>
      </c>
      <c r="K180" s="7" t="s">
        <v>18</v>
      </c>
      <c r="L180" s="7" t="s">
        <v>695</v>
      </c>
      <c r="M180" s="22" t="s">
        <v>175</v>
      </c>
      <c r="N180" s="9" t="s">
        <v>696</v>
      </c>
    </row>
    <row r="181" spans="1:14" ht="30" customHeight="1" x14ac:dyDescent="0.25">
      <c r="A181" s="9">
        <v>180</v>
      </c>
      <c r="B181" s="9">
        <v>180</v>
      </c>
      <c r="C181" s="9" t="b">
        <f t="shared" si="2"/>
        <v>1</v>
      </c>
      <c r="D181" s="9" t="s">
        <v>697</v>
      </c>
      <c r="E181" s="15" t="s">
        <v>698</v>
      </c>
      <c r="F181" s="19">
        <v>44573</v>
      </c>
      <c r="G181" s="9" t="s">
        <v>16</v>
      </c>
      <c r="H181" s="9">
        <v>345</v>
      </c>
      <c r="I181" s="12">
        <v>17054500</v>
      </c>
      <c r="J181" s="7" t="s">
        <v>17</v>
      </c>
      <c r="K181" s="7" t="s">
        <v>54</v>
      </c>
      <c r="L181" s="7" t="s">
        <v>699</v>
      </c>
      <c r="M181" s="22" t="s">
        <v>20</v>
      </c>
      <c r="N181" s="9" t="s">
        <v>700</v>
      </c>
    </row>
    <row r="182" spans="1:14" ht="30" customHeight="1" x14ac:dyDescent="0.25">
      <c r="A182" s="9">
        <v>181</v>
      </c>
      <c r="B182" s="9">
        <v>181</v>
      </c>
      <c r="C182" s="9" t="b">
        <f t="shared" si="2"/>
        <v>1</v>
      </c>
      <c r="D182" s="9" t="s">
        <v>701</v>
      </c>
      <c r="E182" s="15" t="s">
        <v>702</v>
      </c>
      <c r="F182" s="19">
        <v>44574</v>
      </c>
      <c r="G182" s="9" t="s">
        <v>16</v>
      </c>
      <c r="H182" s="9">
        <v>217</v>
      </c>
      <c r="I182" s="12">
        <v>13142967</v>
      </c>
      <c r="J182" s="7" t="s">
        <v>17</v>
      </c>
      <c r="K182" s="7" t="s">
        <v>54</v>
      </c>
      <c r="L182" s="7" t="s">
        <v>703</v>
      </c>
      <c r="M182" s="22" t="s">
        <v>228</v>
      </c>
      <c r="N182" s="9" t="s">
        <v>704</v>
      </c>
    </row>
    <row r="183" spans="1:14" ht="30" customHeight="1" x14ac:dyDescent="0.25">
      <c r="A183" s="9">
        <v>182</v>
      </c>
      <c r="B183" s="9">
        <v>182</v>
      </c>
      <c r="C183" s="9" t="b">
        <f t="shared" si="2"/>
        <v>1</v>
      </c>
      <c r="D183" s="9" t="s">
        <v>705</v>
      </c>
      <c r="E183" s="15" t="s">
        <v>706</v>
      </c>
      <c r="F183" s="19">
        <v>44574</v>
      </c>
      <c r="G183" s="9" t="s">
        <v>16</v>
      </c>
      <c r="H183" s="9">
        <v>345</v>
      </c>
      <c r="I183" s="12">
        <v>26588000</v>
      </c>
      <c r="J183" s="7" t="s">
        <v>17</v>
      </c>
      <c r="K183" s="7" t="s">
        <v>54</v>
      </c>
      <c r="L183" s="7" t="s">
        <v>707</v>
      </c>
      <c r="M183" s="22" t="s">
        <v>20</v>
      </c>
      <c r="N183" s="9" t="s">
        <v>708</v>
      </c>
    </row>
    <row r="184" spans="1:14" ht="30" customHeight="1" x14ac:dyDescent="0.25">
      <c r="A184" s="9">
        <v>183</v>
      </c>
      <c r="B184" s="9">
        <v>183</v>
      </c>
      <c r="C184" s="9" t="b">
        <f t="shared" si="2"/>
        <v>1</v>
      </c>
      <c r="D184" s="9" t="s">
        <v>709</v>
      </c>
      <c r="E184" s="15" t="s">
        <v>710</v>
      </c>
      <c r="F184" s="19">
        <v>44573</v>
      </c>
      <c r="G184" s="9" t="s">
        <v>67</v>
      </c>
      <c r="H184" s="9">
        <v>11</v>
      </c>
      <c r="I184" s="12">
        <v>67100000</v>
      </c>
      <c r="J184" s="7" t="s">
        <v>17</v>
      </c>
      <c r="K184" s="7" t="s">
        <v>18</v>
      </c>
      <c r="L184" s="7" t="s">
        <v>711</v>
      </c>
      <c r="M184" s="22" t="s">
        <v>77</v>
      </c>
      <c r="N184" s="9" t="s">
        <v>712</v>
      </c>
    </row>
    <row r="185" spans="1:14" ht="30" customHeight="1" x14ac:dyDescent="0.25">
      <c r="A185" s="9">
        <v>184</v>
      </c>
      <c r="B185" s="9">
        <v>184</v>
      </c>
      <c r="C185" s="9" t="b">
        <f t="shared" si="2"/>
        <v>1</v>
      </c>
      <c r="D185" s="9" t="s">
        <v>713</v>
      </c>
      <c r="E185" s="15" t="s">
        <v>714</v>
      </c>
      <c r="F185" s="19">
        <v>44580</v>
      </c>
      <c r="G185" s="9" t="s">
        <v>67</v>
      </c>
      <c r="H185" s="9">
        <v>8</v>
      </c>
      <c r="I185" s="12">
        <v>36080000</v>
      </c>
      <c r="J185" s="7" t="s">
        <v>17</v>
      </c>
      <c r="K185" s="7" t="s">
        <v>18</v>
      </c>
      <c r="L185" s="7" t="s">
        <v>715</v>
      </c>
      <c r="M185" s="22" t="s">
        <v>77</v>
      </c>
      <c r="N185" s="9" t="s">
        <v>716</v>
      </c>
    </row>
    <row r="186" spans="1:14" ht="30" customHeight="1" x14ac:dyDescent="0.25">
      <c r="A186" s="9">
        <v>185</v>
      </c>
      <c r="B186" s="9">
        <v>185</v>
      </c>
      <c r="C186" s="9" t="b">
        <f t="shared" si="2"/>
        <v>1</v>
      </c>
      <c r="D186" s="9" t="s">
        <v>717</v>
      </c>
      <c r="E186" s="15" t="s">
        <v>718</v>
      </c>
      <c r="F186" s="19">
        <v>44574</v>
      </c>
      <c r="G186" s="9" t="s">
        <v>67</v>
      </c>
      <c r="H186" s="9">
        <v>6</v>
      </c>
      <c r="I186" s="12">
        <v>10902000</v>
      </c>
      <c r="J186" s="7" t="s">
        <v>17</v>
      </c>
      <c r="K186" s="7" t="s">
        <v>54</v>
      </c>
      <c r="L186" s="7" t="s">
        <v>255</v>
      </c>
      <c r="M186" s="22" t="s">
        <v>20</v>
      </c>
      <c r="N186" s="9" t="s">
        <v>719</v>
      </c>
    </row>
    <row r="187" spans="1:14" ht="30" customHeight="1" x14ac:dyDescent="0.25">
      <c r="A187" s="9">
        <v>186</v>
      </c>
      <c r="B187" s="9">
        <v>186</v>
      </c>
      <c r="C187" s="9" t="b">
        <f t="shared" si="2"/>
        <v>1</v>
      </c>
      <c r="D187" s="9" t="s">
        <v>720</v>
      </c>
      <c r="E187" s="15" t="s">
        <v>721</v>
      </c>
      <c r="F187" s="19">
        <v>44573</v>
      </c>
      <c r="G187" s="9" t="s">
        <v>16</v>
      </c>
      <c r="H187" s="9">
        <v>345</v>
      </c>
      <c r="I187" s="12">
        <v>20895500</v>
      </c>
      <c r="J187" s="7" t="s">
        <v>17</v>
      </c>
      <c r="K187" s="7" t="s">
        <v>54</v>
      </c>
      <c r="L187" s="7" t="s">
        <v>255</v>
      </c>
      <c r="M187" s="22" t="s">
        <v>20</v>
      </c>
      <c r="N187" s="9" t="s">
        <v>722</v>
      </c>
    </row>
    <row r="188" spans="1:14" ht="30" customHeight="1" x14ac:dyDescent="0.25">
      <c r="A188" s="9">
        <v>187</v>
      </c>
      <c r="B188" s="9">
        <v>187</v>
      </c>
      <c r="C188" s="9" t="b">
        <f t="shared" si="2"/>
        <v>1</v>
      </c>
      <c r="D188" s="9" t="s">
        <v>723</v>
      </c>
      <c r="E188" s="15" t="s">
        <v>724</v>
      </c>
      <c r="F188" s="19">
        <v>44574</v>
      </c>
      <c r="G188" s="9" t="s">
        <v>67</v>
      </c>
      <c r="H188" s="9">
        <v>11</v>
      </c>
      <c r="I188" s="12">
        <v>78100000</v>
      </c>
      <c r="J188" s="7" t="s">
        <v>17</v>
      </c>
      <c r="K188" s="7" t="s">
        <v>18</v>
      </c>
      <c r="L188" s="7" t="s">
        <v>725</v>
      </c>
      <c r="M188" s="22" t="s">
        <v>77</v>
      </c>
      <c r="N188" s="9" t="s">
        <v>726</v>
      </c>
    </row>
    <row r="189" spans="1:14" ht="30" customHeight="1" x14ac:dyDescent="0.25">
      <c r="A189" s="9">
        <v>188</v>
      </c>
      <c r="B189" s="9">
        <v>188</v>
      </c>
      <c r="C189" s="9" t="b">
        <f t="shared" si="2"/>
        <v>1</v>
      </c>
      <c r="D189" s="9" t="s">
        <v>727</v>
      </c>
      <c r="E189" s="15" t="s">
        <v>728</v>
      </c>
      <c r="F189" s="19">
        <v>44574</v>
      </c>
      <c r="G189" s="9" t="s">
        <v>67</v>
      </c>
      <c r="H189" s="9">
        <v>11</v>
      </c>
      <c r="I189" s="12">
        <v>78100000</v>
      </c>
      <c r="J189" s="7" t="s">
        <v>17</v>
      </c>
      <c r="K189" s="7" t="s">
        <v>18</v>
      </c>
      <c r="L189" s="7" t="s">
        <v>729</v>
      </c>
      <c r="M189" s="22" t="s">
        <v>77</v>
      </c>
      <c r="N189" s="9" t="s">
        <v>730</v>
      </c>
    </row>
    <row r="190" spans="1:14" ht="30" customHeight="1" x14ac:dyDescent="0.25">
      <c r="A190" s="9">
        <v>189</v>
      </c>
      <c r="B190" s="9">
        <v>189</v>
      </c>
      <c r="C190" s="9" t="b">
        <f t="shared" si="2"/>
        <v>1</v>
      </c>
      <c r="D190" s="9" t="s">
        <v>731</v>
      </c>
      <c r="E190" s="15" t="s">
        <v>732</v>
      </c>
      <c r="F190" s="19">
        <v>44574</v>
      </c>
      <c r="G190" s="9" t="s">
        <v>67</v>
      </c>
      <c r="H190" s="9">
        <v>10</v>
      </c>
      <c r="I190" s="12">
        <v>31150000</v>
      </c>
      <c r="J190" s="7" t="s">
        <v>17</v>
      </c>
      <c r="K190" s="7" t="s">
        <v>18</v>
      </c>
      <c r="L190" s="7" t="s">
        <v>733</v>
      </c>
      <c r="M190" s="22" t="s">
        <v>77</v>
      </c>
      <c r="N190" s="9" t="s">
        <v>734</v>
      </c>
    </row>
    <row r="191" spans="1:14" ht="30" customHeight="1" x14ac:dyDescent="0.25">
      <c r="A191" s="9">
        <v>190</v>
      </c>
      <c r="B191" s="9">
        <v>190</v>
      </c>
      <c r="C191" s="9" t="b">
        <f t="shared" si="2"/>
        <v>1</v>
      </c>
      <c r="D191" s="9" t="s">
        <v>735</v>
      </c>
      <c r="E191" s="15" t="s">
        <v>736</v>
      </c>
      <c r="F191" s="19">
        <v>44574</v>
      </c>
      <c r="G191" s="9" t="s">
        <v>67</v>
      </c>
      <c r="H191" s="9">
        <v>10</v>
      </c>
      <c r="I191" s="12">
        <v>18170000</v>
      </c>
      <c r="J191" s="7" t="s">
        <v>17</v>
      </c>
      <c r="K191" s="7" t="s">
        <v>54</v>
      </c>
      <c r="L191" s="7" t="s">
        <v>737</v>
      </c>
      <c r="M191" s="22" t="s">
        <v>77</v>
      </c>
      <c r="N191" s="9" t="s">
        <v>738</v>
      </c>
    </row>
    <row r="192" spans="1:14" ht="30" customHeight="1" x14ac:dyDescent="0.25">
      <c r="A192" s="9">
        <v>192</v>
      </c>
      <c r="B192" s="9">
        <v>192</v>
      </c>
      <c r="C192" s="9" t="b">
        <f t="shared" si="2"/>
        <v>1</v>
      </c>
      <c r="D192" s="9" t="s">
        <v>739</v>
      </c>
      <c r="E192" s="15" t="s">
        <v>740</v>
      </c>
      <c r="F192" s="19">
        <v>44574</v>
      </c>
      <c r="G192" s="9" t="s">
        <v>67</v>
      </c>
      <c r="H192" s="9">
        <v>11</v>
      </c>
      <c r="I192" s="12">
        <v>19987000</v>
      </c>
      <c r="J192" s="7" t="s">
        <v>17</v>
      </c>
      <c r="K192" s="7" t="s">
        <v>54</v>
      </c>
      <c r="L192" s="7" t="s">
        <v>741</v>
      </c>
      <c r="M192" s="22" t="s">
        <v>77</v>
      </c>
      <c r="N192" s="9" t="s">
        <v>742</v>
      </c>
    </row>
    <row r="193" spans="1:14" ht="30" customHeight="1" x14ac:dyDescent="0.25">
      <c r="A193" s="9">
        <v>193</v>
      </c>
      <c r="B193" s="9">
        <v>193</v>
      </c>
      <c r="C193" s="9" t="b">
        <f t="shared" si="2"/>
        <v>1</v>
      </c>
      <c r="D193" s="9" t="s">
        <v>743</v>
      </c>
      <c r="E193" s="15" t="s">
        <v>744</v>
      </c>
      <c r="F193" s="19">
        <v>44574</v>
      </c>
      <c r="G193" s="9" t="s">
        <v>67</v>
      </c>
      <c r="H193" s="9">
        <v>8</v>
      </c>
      <c r="I193" s="12">
        <v>50304000</v>
      </c>
      <c r="J193" s="7" t="s">
        <v>17</v>
      </c>
      <c r="K193" s="7" t="s">
        <v>18</v>
      </c>
      <c r="L193" s="7" t="s">
        <v>745</v>
      </c>
      <c r="M193" s="22" t="s">
        <v>77</v>
      </c>
      <c r="N193" s="9" t="s">
        <v>746</v>
      </c>
    </row>
    <row r="194" spans="1:14" ht="30" customHeight="1" x14ac:dyDescent="0.25">
      <c r="A194" s="9">
        <v>194</v>
      </c>
      <c r="B194" s="9">
        <v>194</v>
      </c>
      <c r="C194" s="9" t="b">
        <f t="shared" si="2"/>
        <v>1</v>
      </c>
      <c r="D194" s="9" t="s">
        <v>747</v>
      </c>
      <c r="E194" s="15" t="s">
        <v>748</v>
      </c>
      <c r="F194" s="19">
        <v>44575</v>
      </c>
      <c r="G194" s="9" t="s">
        <v>67</v>
      </c>
      <c r="H194" s="9">
        <v>8</v>
      </c>
      <c r="I194" s="12">
        <v>14536000</v>
      </c>
      <c r="J194" s="7" t="s">
        <v>17</v>
      </c>
      <c r="K194" s="7" t="s">
        <v>54</v>
      </c>
      <c r="L194" s="7" t="s">
        <v>749</v>
      </c>
      <c r="M194" s="22" t="s">
        <v>228</v>
      </c>
      <c r="N194" s="9" t="s">
        <v>750</v>
      </c>
    </row>
    <row r="195" spans="1:14" ht="30" customHeight="1" x14ac:dyDescent="0.25">
      <c r="A195" s="9">
        <v>195</v>
      </c>
      <c r="B195" s="9">
        <v>195</v>
      </c>
      <c r="C195" s="9" t="b">
        <f t="shared" si="2"/>
        <v>1</v>
      </c>
      <c r="D195" s="9" t="s">
        <v>751</v>
      </c>
      <c r="E195" s="15" t="s">
        <v>752</v>
      </c>
      <c r="F195" s="19">
        <v>44574</v>
      </c>
      <c r="G195" s="9" t="s">
        <v>16</v>
      </c>
      <c r="H195" s="9">
        <v>345</v>
      </c>
      <c r="I195" s="12">
        <v>40816000</v>
      </c>
      <c r="J195" s="7" t="s">
        <v>17</v>
      </c>
      <c r="K195" s="7" t="s">
        <v>18</v>
      </c>
      <c r="L195" s="7" t="s">
        <v>753</v>
      </c>
      <c r="M195" s="22" t="s">
        <v>228</v>
      </c>
      <c r="N195" s="9" t="s">
        <v>754</v>
      </c>
    </row>
    <row r="196" spans="1:14" ht="30" customHeight="1" x14ac:dyDescent="0.25">
      <c r="A196" s="9">
        <v>196</v>
      </c>
      <c r="B196" s="9">
        <v>196</v>
      </c>
      <c r="C196" s="9" t="b">
        <f t="shared" si="2"/>
        <v>1</v>
      </c>
      <c r="D196" s="9" t="s">
        <v>755</v>
      </c>
      <c r="E196" s="31" t="s">
        <v>756</v>
      </c>
      <c r="F196" s="19">
        <v>44574</v>
      </c>
      <c r="G196" s="9" t="s">
        <v>16</v>
      </c>
      <c r="H196" s="9">
        <v>345</v>
      </c>
      <c r="I196" s="12">
        <v>40816000</v>
      </c>
      <c r="J196" s="7" t="s">
        <v>17</v>
      </c>
      <c r="K196" s="7" t="s">
        <v>18</v>
      </c>
      <c r="L196" s="7" t="s">
        <v>757</v>
      </c>
      <c r="M196" s="22" t="s">
        <v>228</v>
      </c>
      <c r="N196" s="9" t="s">
        <v>758</v>
      </c>
    </row>
    <row r="197" spans="1:14" ht="30" customHeight="1" x14ac:dyDescent="0.25">
      <c r="A197" s="9">
        <v>197</v>
      </c>
      <c r="B197" s="9">
        <v>197</v>
      </c>
      <c r="C197" s="9" t="b">
        <f t="shared" si="2"/>
        <v>1</v>
      </c>
      <c r="D197" s="9" t="s">
        <v>759</v>
      </c>
      <c r="E197" s="15" t="s">
        <v>760</v>
      </c>
      <c r="F197" s="19">
        <v>44574</v>
      </c>
      <c r="G197" s="9" t="s">
        <v>67</v>
      </c>
      <c r="H197" s="9">
        <v>8</v>
      </c>
      <c r="I197" s="12">
        <v>27808000</v>
      </c>
      <c r="J197" s="7" t="s">
        <v>17</v>
      </c>
      <c r="K197" s="7" t="s">
        <v>18</v>
      </c>
      <c r="L197" s="7" t="s">
        <v>489</v>
      </c>
      <c r="M197" s="22" t="s">
        <v>77</v>
      </c>
      <c r="N197" s="9" t="s">
        <v>761</v>
      </c>
    </row>
    <row r="198" spans="1:14" ht="30" customHeight="1" x14ac:dyDescent="0.25">
      <c r="A198" s="9">
        <v>198</v>
      </c>
      <c r="B198" s="9">
        <v>198</v>
      </c>
      <c r="C198" s="9" t="b">
        <f t="shared" si="2"/>
        <v>1</v>
      </c>
      <c r="D198" s="9" t="s">
        <v>762</v>
      </c>
      <c r="E198" s="15" t="s">
        <v>763</v>
      </c>
      <c r="F198" s="19">
        <v>44574</v>
      </c>
      <c r="G198" s="9" t="s">
        <v>67</v>
      </c>
      <c r="H198" s="9">
        <v>11</v>
      </c>
      <c r="I198" s="12">
        <v>49610000</v>
      </c>
      <c r="J198" s="7" t="s">
        <v>17</v>
      </c>
      <c r="K198" s="7" t="s">
        <v>18</v>
      </c>
      <c r="L198" s="7" t="s">
        <v>764</v>
      </c>
      <c r="M198" s="22" t="s">
        <v>77</v>
      </c>
      <c r="N198" s="9" t="s">
        <v>765</v>
      </c>
    </row>
    <row r="199" spans="1:14" ht="30" customHeight="1" x14ac:dyDescent="0.25">
      <c r="A199" s="9">
        <v>199</v>
      </c>
      <c r="B199" s="9">
        <v>199</v>
      </c>
      <c r="C199" s="9" t="b">
        <f t="shared" ref="C199:C262" si="3">+A199=B199</f>
        <v>1</v>
      </c>
      <c r="D199" s="9" t="s">
        <v>766</v>
      </c>
      <c r="E199" s="15" t="s">
        <v>767</v>
      </c>
      <c r="F199" s="19">
        <v>44575</v>
      </c>
      <c r="G199" s="9" t="s">
        <v>67</v>
      </c>
      <c r="H199" s="9">
        <v>11</v>
      </c>
      <c r="I199" s="12">
        <v>76076000</v>
      </c>
      <c r="J199" s="7" t="s">
        <v>17</v>
      </c>
      <c r="K199" s="7" t="s">
        <v>18</v>
      </c>
      <c r="L199" s="7" t="s">
        <v>768</v>
      </c>
      <c r="M199" s="22" t="s">
        <v>77</v>
      </c>
      <c r="N199" s="9" t="s">
        <v>769</v>
      </c>
    </row>
    <row r="200" spans="1:14" ht="30" customHeight="1" x14ac:dyDescent="0.25">
      <c r="A200" s="9">
        <v>200</v>
      </c>
      <c r="B200" s="9">
        <v>200</v>
      </c>
      <c r="C200" s="9" t="b">
        <f t="shared" si="3"/>
        <v>1</v>
      </c>
      <c r="D200" s="9" t="s">
        <v>770</v>
      </c>
      <c r="E200" s="15" t="s">
        <v>771</v>
      </c>
      <c r="F200" s="19">
        <v>44574</v>
      </c>
      <c r="G200" s="9" t="s">
        <v>67</v>
      </c>
      <c r="H200" s="9">
        <v>11</v>
      </c>
      <c r="I200" s="12">
        <v>43087000</v>
      </c>
      <c r="J200" s="7" t="s">
        <v>17</v>
      </c>
      <c r="K200" s="7" t="s">
        <v>18</v>
      </c>
      <c r="L200" s="7" t="s">
        <v>772</v>
      </c>
      <c r="M200" s="22" t="s">
        <v>77</v>
      </c>
      <c r="N200" s="9" t="s">
        <v>773</v>
      </c>
    </row>
    <row r="201" spans="1:14" ht="30" customHeight="1" x14ac:dyDescent="0.25">
      <c r="A201" s="9">
        <v>201</v>
      </c>
      <c r="B201" s="9">
        <v>201</v>
      </c>
      <c r="C201" s="9" t="b">
        <f t="shared" si="3"/>
        <v>1</v>
      </c>
      <c r="D201" s="9" t="s">
        <v>774</v>
      </c>
      <c r="E201" s="15" t="s">
        <v>775</v>
      </c>
      <c r="F201" s="19">
        <v>44575</v>
      </c>
      <c r="G201" s="9" t="s">
        <v>67</v>
      </c>
      <c r="H201" s="9">
        <v>8</v>
      </c>
      <c r="I201" s="12">
        <v>27808000</v>
      </c>
      <c r="J201" s="7" t="s">
        <v>17</v>
      </c>
      <c r="K201" s="7" t="s">
        <v>18</v>
      </c>
      <c r="L201" s="7" t="s">
        <v>489</v>
      </c>
      <c r="M201" s="22" t="s">
        <v>77</v>
      </c>
      <c r="N201" s="9" t="s">
        <v>776</v>
      </c>
    </row>
    <row r="202" spans="1:14" ht="30" customHeight="1" x14ac:dyDescent="0.25">
      <c r="A202" s="9">
        <v>202</v>
      </c>
      <c r="B202" s="9">
        <v>202</v>
      </c>
      <c r="C202" s="9" t="b">
        <f t="shared" si="3"/>
        <v>1</v>
      </c>
      <c r="D202" s="9" t="s">
        <v>777</v>
      </c>
      <c r="E202" s="15" t="s">
        <v>778</v>
      </c>
      <c r="F202" s="19">
        <v>44576</v>
      </c>
      <c r="G202" s="9" t="s">
        <v>67</v>
      </c>
      <c r="H202" s="9">
        <v>10</v>
      </c>
      <c r="I202" s="12">
        <v>24880000</v>
      </c>
      <c r="J202" s="7" t="s">
        <v>17</v>
      </c>
      <c r="K202" s="7" t="s">
        <v>54</v>
      </c>
      <c r="L202" s="7" t="s">
        <v>529</v>
      </c>
      <c r="M202" s="22" t="s">
        <v>77</v>
      </c>
      <c r="N202" s="9" t="s">
        <v>779</v>
      </c>
    </row>
    <row r="203" spans="1:14" ht="30" customHeight="1" x14ac:dyDescent="0.25">
      <c r="A203" s="9">
        <v>203</v>
      </c>
      <c r="B203" s="9">
        <v>203</v>
      </c>
      <c r="C203" s="9" t="b">
        <f t="shared" si="3"/>
        <v>1</v>
      </c>
      <c r="D203" s="9" t="s">
        <v>780</v>
      </c>
      <c r="E203" s="15" t="s">
        <v>781</v>
      </c>
      <c r="F203" s="19">
        <v>44574</v>
      </c>
      <c r="G203" s="9" t="s">
        <v>67</v>
      </c>
      <c r="H203" s="9">
        <v>10</v>
      </c>
      <c r="I203" s="12">
        <v>31150000</v>
      </c>
      <c r="J203" s="7" t="s">
        <v>17</v>
      </c>
      <c r="K203" s="7" t="s">
        <v>18</v>
      </c>
      <c r="L203" s="7" t="s">
        <v>782</v>
      </c>
      <c r="M203" s="22" t="s">
        <v>77</v>
      </c>
      <c r="N203" s="9" t="s">
        <v>783</v>
      </c>
    </row>
    <row r="204" spans="1:14" ht="30" customHeight="1" x14ac:dyDescent="0.25">
      <c r="A204" s="9">
        <v>204</v>
      </c>
      <c r="B204" s="9">
        <v>204</v>
      </c>
      <c r="C204" s="9" t="b">
        <f t="shared" si="3"/>
        <v>1</v>
      </c>
      <c r="D204" s="9" t="s">
        <v>784</v>
      </c>
      <c r="E204" s="15" t="s">
        <v>785</v>
      </c>
      <c r="F204" s="19">
        <v>44575</v>
      </c>
      <c r="G204" s="9" t="s">
        <v>67</v>
      </c>
      <c r="H204" s="9">
        <v>6</v>
      </c>
      <c r="I204" s="12">
        <v>26316000</v>
      </c>
      <c r="J204" s="7" t="s">
        <v>17</v>
      </c>
      <c r="K204" s="7" t="s">
        <v>18</v>
      </c>
      <c r="L204" s="7" t="s">
        <v>300</v>
      </c>
      <c r="M204" s="22" t="s">
        <v>77</v>
      </c>
      <c r="N204" s="9" t="s">
        <v>786</v>
      </c>
    </row>
    <row r="205" spans="1:14" ht="30" customHeight="1" x14ac:dyDescent="0.25">
      <c r="A205" s="9">
        <v>205</v>
      </c>
      <c r="B205" s="9">
        <v>205</v>
      </c>
      <c r="C205" s="9" t="b">
        <f t="shared" si="3"/>
        <v>1</v>
      </c>
      <c r="D205" s="9" t="s">
        <v>787</v>
      </c>
      <c r="E205" s="15" t="s">
        <v>788</v>
      </c>
      <c r="F205" s="19">
        <v>44575</v>
      </c>
      <c r="G205" s="9" t="s">
        <v>16</v>
      </c>
      <c r="H205" s="9">
        <v>345</v>
      </c>
      <c r="I205" s="12">
        <v>51750000</v>
      </c>
      <c r="J205" s="7" t="s">
        <v>17</v>
      </c>
      <c r="K205" s="7" t="s">
        <v>18</v>
      </c>
      <c r="L205" s="7" t="s">
        <v>789</v>
      </c>
      <c r="M205" s="22" t="s">
        <v>20</v>
      </c>
      <c r="N205" s="9" t="s">
        <v>790</v>
      </c>
    </row>
    <row r="206" spans="1:14" ht="30" customHeight="1" x14ac:dyDescent="0.25">
      <c r="A206" s="9">
        <v>206</v>
      </c>
      <c r="B206" s="9">
        <v>206</v>
      </c>
      <c r="C206" s="9" t="b">
        <f t="shared" si="3"/>
        <v>1</v>
      </c>
      <c r="D206" s="9" t="s">
        <v>791</v>
      </c>
      <c r="E206" s="15" t="s">
        <v>792</v>
      </c>
      <c r="F206" s="19">
        <v>44575</v>
      </c>
      <c r="G206" s="9" t="s">
        <v>67</v>
      </c>
      <c r="H206" s="9">
        <v>6</v>
      </c>
      <c r="I206" s="12">
        <v>10902000</v>
      </c>
      <c r="J206" s="7" t="s">
        <v>17</v>
      </c>
      <c r="K206" s="7" t="s">
        <v>54</v>
      </c>
      <c r="L206" s="7" t="s">
        <v>232</v>
      </c>
      <c r="M206" s="22" t="s">
        <v>20</v>
      </c>
      <c r="N206" s="9" t="s">
        <v>793</v>
      </c>
    </row>
    <row r="207" spans="1:14" ht="30" customHeight="1" x14ac:dyDescent="0.25">
      <c r="A207" s="9">
        <v>207</v>
      </c>
      <c r="B207" s="9">
        <v>207</v>
      </c>
      <c r="C207" s="9" t="b">
        <f t="shared" si="3"/>
        <v>1</v>
      </c>
      <c r="D207" s="9" t="s">
        <v>794</v>
      </c>
      <c r="E207" s="15" t="s">
        <v>795</v>
      </c>
      <c r="F207" s="19">
        <v>44575</v>
      </c>
      <c r="G207" s="9" t="s">
        <v>67</v>
      </c>
      <c r="H207" s="9">
        <v>11</v>
      </c>
      <c r="I207" s="12">
        <v>81576000</v>
      </c>
      <c r="J207" s="7" t="s">
        <v>17</v>
      </c>
      <c r="K207" s="7" t="s">
        <v>18</v>
      </c>
      <c r="L207" s="7" t="s">
        <v>796</v>
      </c>
      <c r="M207" s="22" t="s">
        <v>77</v>
      </c>
      <c r="N207" s="9" t="s">
        <v>797</v>
      </c>
    </row>
    <row r="208" spans="1:14" ht="30" customHeight="1" x14ac:dyDescent="0.25">
      <c r="A208" s="9">
        <v>208</v>
      </c>
      <c r="B208" s="9">
        <v>208</v>
      </c>
      <c r="C208" s="9" t="b">
        <f t="shared" si="3"/>
        <v>1</v>
      </c>
      <c r="D208" s="9" t="s">
        <v>798</v>
      </c>
      <c r="E208" s="15" t="s">
        <v>799</v>
      </c>
      <c r="F208" s="19">
        <v>44575</v>
      </c>
      <c r="G208" s="9" t="s">
        <v>67</v>
      </c>
      <c r="H208" s="9">
        <v>11</v>
      </c>
      <c r="I208" s="12">
        <v>49610000</v>
      </c>
      <c r="J208" s="7" t="s">
        <v>17</v>
      </c>
      <c r="K208" s="7" t="s">
        <v>18</v>
      </c>
      <c r="L208" s="7" t="s">
        <v>800</v>
      </c>
      <c r="M208" s="22" t="s">
        <v>77</v>
      </c>
      <c r="N208" s="9" t="s">
        <v>801</v>
      </c>
    </row>
    <row r="209" spans="1:14" ht="30" customHeight="1" x14ac:dyDescent="0.25">
      <c r="A209" s="9">
        <v>209</v>
      </c>
      <c r="B209" s="9">
        <v>209</v>
      </c>
      <c r="C209" s="9" t="b">
        <f t="shared" si="3"/>
        <v>1</v>
      </c>
      <c r="D209" s="9" t="s">
        <v>802</v>
      </c>
      <c r="E209" s="15" t="s">
        <v>803</v>
      </c>
      <c r="F209" s="19">
        <v>44575</v>
      </c>
      <c r="G209" s="9" t="s">
        <v>16</v>
      </c>
      <c r="H209" s="9">
        <v>345</v>
      </c>
      <c r="I209" s="12">
        <v>28612000</v>
      </c>
      <c r="J209" s="7" t="s">
        <v>17</v>
      </c>
      <c r="K209" s="7" t="s">
        <v>54</v>
      </c>
      <c r="L209" s="7" t="s">
        <v>804</v>
      </c>
      <c r="M209" s="22" t="s">
        <v>20</v>
      </c>
      <c r="N209" s="9" t="s">
        <v>805</v>
      </c>
    </row>
    <row r="210" spans="1:14" ht="30" customHeight="1" x14ac:dyDescent="0.25">
      <c r="A210" s="9">
        <v>210</v>
      </c>
      <c r="B210" s="9">
        <v>210</v>
      </c>
      <c r="C210" s="9" t="b">
        <f t="shared" si="3"/>
        <v>1</v>
      </c>
      <c r="D210" s="9" t="s">
        <v>806</v>
      </c>
      <c r="E210" s="15" t="s">
        <v>807</v>
      </c>
      <c r="F210" s="19">
        <v>44575</v>
      </c>
      <c r="G210" s="9" t="s">
        <v>67</v>
      </c>
      <c r="H210" s="9">
        <v>8</v>
      </c>
      <c r="I210" s="12">
        <v>14536000</v>
      </c>
      <c r="J210" s="7" t="s">
        <v>17</v>
      </c>
      <c r="K210" s="7" t="s">
        <v>54</v>
      </c>
      <c r="L210" s="7" t="s">
        <v>808</v>
      </c>
      <c r="M210" s="22" t="s">
        <v>77</v>
      </c>
      <c r="N210" s="9" t="s">
        <v>809</v>
      </c>
    </row>
    <row r="211" spans="1:14" ht="30" customHeight="1" x14ac:dyDescent="0.25">
      <c r="A211" s="9">
        <v>211</v>
      </c>
      <c r="B211" s="9">
        <v>211</v>
      </c>
      <c r="C211" s="9" t="b">
        <f t="shared" si="3"/>
        <v>1</v>
      </c>
      <c r="D211" s="9" t="s">
        <v>810</v>
      </c>
      <c r="E211" s="15" t="s">
        <v>811</v>
      </c>
      <c r="F211" s="19">
        <v>44575</v>
      </c>
      <c r="G211" s="9" t="s">
        <v>16</v>
      </c>
      <c r="H211" s="9">
        <v>345</v>
      </c>
      <c r="I211" s="12">
        <v>36800000</v>
      </c>
      <c r="J211" s="7" t="s">
        <v>17</v>
      </c>
      <c r="K211" s="7" t="s">
        <v>18</v>
      </c>
      <c r="L211" s="7" t="s">
        <v>812</v>
      </c>
      <c r="M211" s="22" t="s">
        <v>20</v>
      </c>
      <c r="N211" s="9" t="s">
        <v>813</v>
      </c>
    </row>
    <row r="212" spans="1:14" ht="30" customHeight="1" x14ac:dyDescent="0.25">
      <c r="A212" s="9">
        <v>212</v>
      </c>
      <c r="B212" s="9">
        <v>212</v>
      </c>
      <c r="C212" s="9" t="b">
        <f t="shared" si="3"/>
        <v>1</v>
      </c>
      <c r="D212" s="9" t="s">
        <v>814</v>
      </c>
      <c r="E212" s="15" t="s">
        <v>815</v>
      </c>
      <c r="F212" s="19">
        <v>44578</v>
      </c>
      <c r="G212" s="9" t="s">
        <v>67</v>
      </c>
      <c r="H212" s="9">
        <v>11</v>
      </c>
      <c r="I212" s="12">
        <v>38236000</v>
      </c>
      <c r="J212" s="7" t="s">
        <v>17</v>
      </c>
      <c r="K212" s="7" t="s">
        <v>18</v>
      </c>
      <c r="L212" s="7" t="s">
        <v>715</v>
      </c>
      <c r="M212" s="22" t="s">
        <v>77</v>
      </c>
      <c r="N212" s="9" t="s">
        <v>816</v>
      </c>
    </row>
    <row r="213" spans="1:14" ht="30" customHeight="1" x14ac:dyDescent="0.25">
      <c r="A213" s="9">
        <v>213</v>
      </c>
      <c r="B213" s="9">
        <v>213</v>
      </c>
      <c r="C213" s="9" t="b">
        <f t="shared" si="3"/>
        <v>1</v>
      </c>
      <c r="D213" s="9" t="s">
        <v>817</v>
      </c>
      <c r="E213" s="15" t="s">
        <v>818</v>
      </c>
      <c r="F213" s="19">
        <v>44578</v>
      </c>
      <c r="G213" s="9" t="s">
        <v>67</v>
      </c>
      <c r="H213" s="9">
        <v>11</v>
      </c>
      <c r="I213" s="12">
        <v>38236000</v>
      </c>
      <c r="J213" s="7" t="s">
        <v>17</v>
      </c>
      <c r="K213" s="7" t="s">
        <v>18</v>
      </c>
      <c r="L213" s="7" t="s">
        <v>715</v>
      </c>
      <c r="M213" s="22" t="s">
        <v>77</v>
      </c>
      <c r="N213" s="9" t="s">
        <v>819</v>
      </c>
    </row>
    <row r="214" spans="1:14" ht="30" customHeight="1" x14ac:dyDescent="0.25">
      <c r="A214" s="9">
        <v>214</v>
      </c>
      <c r="B214" s="9">
        <v>214</v>
      </c>
      <c r="C214" s="9" t="b">
        <f t="shared" si="3"/>
        <v>1</v>
      </c>
      <c r="D214" s="9" t="s">
        <v>820</v>
      </c>
      <c r="E214" s="15" t="s">
        <v>821</v>
      </c>
      <c r="F214" s="19">
        <v>44578</v>
      </c>
      <c r="G214" s="9" t="s">
        <v>67</v>
      </c>
      <c r="H214" s="9">
        <v>11</v>
      </c>
      <c r="I214" s="12">
        <v>38236000</v>
      </c>
      <c r="J214" s="7" t="s">
        <v>17</v>
      </c>
      <c r="K214" s="7" t="s">
        <v>18</v>
      </c>
      <c r="L214" s="7" t="s">
        <v>715</v>
      </c>
      <c r="M214" s="22" t="s">
        <v>77</v>
      </c>
      <c r="N214" s="9" t="s">
        <v>822</v>
      </c>
    </row>
    <row r="215" spans="1:14" ht="30" customHeight="1" x14ac:dyDescent="0.25">
      <c r="A215" s="9">
        <v>215</v>
      </c>
      <c r="B215" s="9">
        <v>215</v>
      </c>
      <c r="C215" s="9" t="b">
        <f t="shared" si="3"/>
        <v>1</v>
      </c>
      <c r="D215" s="9" t="s">
        <v>823</v>
      </c>
      <c r="E215" s="15" t="s">
        <v>824</v>
      </c>
      <c r="F215" s="19">
        <v>44578</v>
      </c>
      <c r="G215" s="9" t="s">
        <v>67</v>
      </c>
      <c r="H215" s="9">
        <v>11</v>
      </c>
      <c r="I215" s="12">
        <v>34760000</v>
      </c>
      <c r="J215" s="7" t="s">
        <v>17</v>
      </c>
      <c r="K215" s="7" t="s">
        <v>18</v>
      </c>
      <c r="L215" s="7" t="s">
        <v>715</v>
      </c>
      <c r="M215" s="22" t="s">
        <v>77</v>
      </c>
      <c r="N215" s="9" t="s">
        <v>825</v>
      </c>
    </row>
    <row r="216" spans="1:14" ht="30" customHeight="1" x14ac:dyDescent="0.25">
      <c r="A216" s="9">
        <v>216</v>
      </c>
      <c r="B216" s="9">
        <v>216</v>
      </c>
      <c r="C216" s="9" t="b">
        <f t="shared" si="3"/>
        <v>1</v>
      </c>
      <c r="D216" s="9" t="s">
        <v>826</v>
      </c>
      <c r="E216" s="15" t="s">
        <v>827</v>
      </c>
      <c r="F216" s="19">
        <v>44575</v>
      </c>
      <c r="G216" s="9" t="s">
        <v>67</v>
      </c>
      <c r="H216" s="9">
        <v>10</v>
      </c>
      <c r="I216" s="12">
        <v>18170000</v>
      </c>
      <c r="J216" s="7" t="s">
        <v>17</v>
      </c>
      <c r="K216" s="7" t="s">
        <v>54</v>
      </c>
      <c r="L216" s="7" t="s">
        <v>828</v>
      </c>
      <c r="M216" s="22" t="s">
        <v>77</v>
      </c>
      <c r="N216" s="9" t="s">
        <v>829</v>
      </c>
    </row>
    <row r="217" spans="1:14" ht="30" customHeight="1" x14ac:dyDescent="0.25">
      <c r="A217" s="9">
        <v>217</v>
      </c>
      <c r="B217" s="9">
        <v>217</v>
      </c>
      <c r="C217" s="9" t="b">
        <f t="shared" si="3"/>
        <v>1</v>
      </c>
      <c r="D217" s="9" t="s">
        <v>830</v>
      </c>
      <c r="E217" s="31" t="s">
        <v>831</v>
      </c>
      <c r="F217" s="19">
        <v>44575</v>
      </c>
      <c r="G217" s="9" t="s">
        <v>67</v>
      </c>
      <c r="H217" s="9">
        <v>10</v>
      </c>
      <c r="I217" s="12">
        <v>18170000</v>
      </c>
      <c r="J217" s="7" t="s">
        <v>17</v>
      </c>
      <c r="K217" s="7" t="s">
        <v>54</v>
      </c>
      <c r="L217" s="7" t="s">
        <v>828</v>
      </c>
      <c r="M217" s="22" t="s">
        <v>77</v>
      </c>
      <c r="N217" s="9" t="s">
        <v>832</v>
      </c>
    </row>
    <row r="218" spans="1:14" ht="30" customHeight="1" x14ac:dyDescent="0.25">
      <c r="A218" s="9">
        <v>218</v>
      </c>
      <c r="B218" s="9">
        <v>218</v>
      </c>
      <c r="C218" s="9" t="b">
        <f t="shared" si="3"/>
        <v>1</v>
      </c>
      <c r="D218" s="9" t="s">
        <v>833</v>
      </c>
      <c r="E218" s="15" t="s">
        <v>834</v>
      </c>
      <c r="F218" s="19">
        <v>44575</v>
      </c>
      <c r="G218" s="9" t="s">
        <v>67</v>
      </c>
      <c r="H218" s="9">
        <v>10</v>
      </c>
      <c r="I218" s="12">
        <v>18170000</v>
      </c>
      <c r="J218" s="7" t="s">
        <v>17</v>
      </c>
      <c r="K218" s="7" t="s">
        <v>54</v>
      </c>
      <c r="L218" s="7" t="s">
        <v>835</v>
      </c>
      <c r="M218" s="22" t="s">
        <v>77</v>
      </c>
      <c r="N218" s="9" t="s">
        <v>836</v>
      </c>
    </row>
    <row r="219" spans="1:14" ht="30" customHeight="1" x14ac:dyDescent="0.25">
      <c r="A219" s="9">
        <v>219</v>
      </c>
      <c r="B219" s="9">
        <v>219</v>
      </c>
      <c r="C219" s="9" t="b">
        <f t="shared" si="3"/>
        <v>1</v>
      </c>
      <c r="D219" s="9" t="s">
        <v>837</v>
      </c>
      <c r="E219" s="15" t="s">
        <v>838</v>
      </c>
      <c r="F219" s="19">
        <v>44575</v>
      </c>
      <c r="G219" s="9" t="s">
        <v>67</v>
      </c>
      <c r="H219" s="9">
        <v>10</v>
      </c>
      <c r="I219" s="12">
        <v>31150000</v>
      </c>
      <c r="J219" s="7" t="s">
        <v>17</v>
      </c>
      <c r="K219" s="7" t="s">
        <v>18</v>
      </c>
      <c r="L219" s="7" t="s">
        <v>839</v>
      </c>
      <c r="M219" s="22" t="s">
        <v>77</v>
      </c>
      <c r="N219" s="9" t="s">
        <v>840</v>
      </c>
    </row>
    <row r="220" spans="1:14" ht="30" customHeight="1" x14ac:dyDescent="0.25">
      <c r="A220" s="9">
        <v>220</v>
      </c>
      <c r="B220" s="9">
        <v>220</v>
      </c>
      <c r="C220" s="9" t="b">
        <f t="shared" si="3"/>
        <v>1</v>
      </c>
      <c r="D220" s="9" t="s">
        <v>841</v>
      </c>
      <c r="E220" s="15" t="s">
        <v>842</v>
      </c>
      <c r="F220" s="19">
        <v>44578</v>
      </c>
      <c r="G220" s="9" t="s">
        <v>67</v>
      </c>
      <c r="H220" s="9">
        <v>11</v>
      </c>
      <c r="I220" s="12">
        <v>49610000</v>
      </c>
      <c r="J220" s="7" t="s">
        <v>17</v>
      </c>
      <c r="K220" s="7" t="s">
        <v>18</v>
      </c>
      <c r="L220" s="7" t="s">
        <v>843</v>
      </c>
      <c r="M220" s="22" t="s">
        <v>77</v>
      </c>
      <c r="N220" s="9" t="s">
        <v>844</v>
      </c>
    </row>
    <row r="221" spans="1:14" ht="30" customHeight="1" x14ac:dyDescent="0.25">
      <c r="A221" s="9">
        <v>221</v>
      </c>
      <c r="B221" s="9">
        <v>221</v>
      </c>
      <c r="C221" s="9" t="b">
        <f t="shared" si="3"/>
        <v>1</v>
      </c>
      <c r="D221" s="9" t="s">
        <v>845</v>
      </c>
      <c r="E221" s="15" t="s">
        <v>846</v>
      </c>
      <c r="F221" s="19">
        <v>44578</v>
      </c>
      <c r="G221" s="9" t="s">
        <v>67</v>
      </c>
      <c r="H221" s="9">
        <v>11</v>
      </c>
      <c r="I221" s="12">
        <v>38236000</v>
      </c>
      <c r="J221" s="7" t="s">
        <v>17</v>
      </c>
      <c r="K221" s="7" t="s">
        <v>18</v>
      </c>
      <c r="L221" s="7" t="s">
        <v>715</v>
      </c>
      <c r="M221" s="22" t="s">
        <v>77</v>
      </c>
      <c r="N221" s="9" t="s">
        <v>847</v>
      </c>
    </row>
    <row r="222" spans="1:14" ht="30" customHeight="1" x14ac:dyDescent="0.25">
      <c r="A222" s="9">
        <v>222</v>
      </c>
      <c r="B222" s="9">
        <v>222</v>
      </c>
      <c r="C222" s="9" t="b">
        <f t="shared" si="3"/>
        <v>1</v>
      </c>
      <c r="D222" s="9" t="s">
        <v>848</v>
      </c>
      <c r="E222" s="15" t="s">
        <v>849</v>
      </c>
      <c r="F222" s="19">
        <v>44578</v>
      </c>
      <c r="G222" s="9" t="s">
        <v>67</v>
      </c>
      <c r="H222" s="9">
        <v>10</v>
      </c>
      <c r="I222" s="12">
        <v>26620000</v>
      </c>
      <c r="J222" s="7" t="s">
        <v>17</v>
      </c>
      <c r="K222" s="7" t="s">
        <v>18</v>
      </c>
      <c r="L222" s="7" t="s">
        <v>850</v>
      </c>
      <c r="M222" s="22" t="s">
        <v>77</v>
      </c>
      <c r="N222" s="9" t="s">
        <v>851</v>
      </c>
    </row>
    <row r="223" spans="1:14" ht="30" customHeight="1" x14ac:dyDescent="0.25">
      <c r="A223" s="9">
        <v>223</v>
      </c>
      <c r="B223" s="9">
        <v>223</v>
      </c>
      <c r="C223" s="9" t="b">
        <f t="shared" si="3"/>
        <v>1</v>
      </c>
      <c r="D223" s="9" t="s">
        <v>852</v>
      </c>
      <c r="E223" s="15" t="s">
        <v>853</v>
      </c>
      <c r="F223" s="19">
        <v>44578</v>
      </c>
      <c r="G223" s="9" t="s">
        <v>67</v>
      </c>
      <c r="H223" s="9">
        <v>11</v>
      </c>
      <c r="I223" s="12">
        <v>38236000</v>
      </c>
      <c r="J223" s="7" t="s">
        <v>17</v>
      </c>
      <c r="K223" s="7" t="s">
        <v>18</v>
      </c>
      <c r="L223" s="7" t="s">
        <v>850</v>
      </c>
      <c r="M223" s="22" t="s">
        <v>77</v>
      </c>
      <c r="N223" s="9" t="s">
        <v>854</v>
      </c>
    </row>
    <row r="224" spans="1:14" ht="30" customHeight="1" x14ac:dyDescent="0.25">
      <c r="A224" s="9">
        <v>224</v>
      </c>
      <c r="B224" s="9">
        <v>224</v>
      </c>
      <c r="C224" s="9" t="b">
        <f t="shared" si="3"/>
        <v>1</v>
      </c>
      <c r="D224" s="9" t="s">
        <v>855</v>
      </c>
      <c r="E224" s="15" t="s">
        <v>856</v>
      </c>
      <c r="F224" s="19">
        <v>44578</v>
      </c>
      <c r="G224" s="9" t="s">
        <v>67</v>
      </c>
      <c r="H224" s="9">
        <v>8</v>
      </c>
      <c r="I224" s="12">
        <v>27808000</v>
      </c>
      <c r="J224" s="7" t="s">
        <v>17</v>
      </c>
      <c r="K224" s="7" t="s">
        <v>18</v>
      </c>
      <c r="L224" s="7" t="s">
        <v>715</v>
      </c>
      <c r="M224" s="22" t="s">
        <v>77</v>
      </c>
      <c r="N224" s="9" t="s">
        <v>857</v>
      </c>
    </row>
    <row r="225" spans="1:14" ht="30" customHeight="1" x14ac:dyDescent="0.25">
      <c r="A225" s="9">
        <v>225</v>
      </c>
      <c r="B225" s="9">
        <v>225</v>
      </c>
      <c r="C225" s="9" t="b">
        <f t="shared" si="3"/>
        <v>1</v>
      </c>
      <c r="D225" s="9" t="s">
        <v>858</v>
      </c>
      <c r="E225" s="15" t="s">
        <v>859</v>
      </c>
      <c r="F225" s="19">
        <v>44579</v>
      </c>
      <c r="G225" s="9" t="s">
        <v>67</v>
      </c>
      <c r="H225" s="9">
        <v>10</v>
      </c>
      <c r="I225" s="12">
        <v>18170000</v>
      </c>
      <c r="J225" s="7" t="s">
        <v>17</v>
      </c>
      <c r="K225" s="7" t="s">
        <v>54</v>
      </c>
      <c r="L225" s="7" t="s">
        <v>860</v>
      </c>
      <c r="M225" s="22" t="s">
        <v>77</v>
      </c>
      <c r="N225" s="9" t="s">
        <v>861</v>
      </c>
    </row>
    <row r="226" spans="1:14" ht="30" customHeight="1" x14ac:dyDescent="0.25">
      <c r="A226" s="9">
        <v>226</v>
      </c>
      <c r="B226" s="9">
        <v>226</v>
      </c>
      <c r="C226" s="9" t="b">
        <f t="shared" si="3"/>
        <v>1</v>
      </c>
      <c r="D226" s="9" t="s">
        <v>862</v>
      </c>
      <c r="E226" s="15" t="s">
        <v>863</v>
      </c>
      <c r="F226" s="19">
        <v>44579</v>
      </c>
      <c r="G226" s="9" t="s">
        <v>67</v>
      </c>
      <c r="H226" s="9">
        <v>10</v>
      </c>
      <c r="I226" s="12">
        <v>18170000</v>
      </c>
      <c r="J226" s="7" t="s">
        <v>17</v>
      </c>
      <c r="K226" s="7" t="s">
        <v>54</v>
      </c>
      <c r="L226" s="7" t="s">
        <v>864</v>
      </c>
      <c r="M226" s="22" t="s">
        <v>77</v>
      </c>
      <c r="N226" s="9" t="s">
        <v>865</v>
      </c>
    </row>
    <row r="227" spans="1:14" ht="30" customHeight="1" x14ac:dyDescent="0.25">
      <c r="A227" s="9">
        <v>227</v>
      </c>
      <c r="B227" s="9">
        <v>227</v>
      </c>
      <c r="C227" s="9" t="b">
        <f t="shared" si="3"/>
        <v>1</v>
      </c>
      <c r="D227" s="9" t="s">
        <v>866</v>
      </c>
      <c r="E227" s="15" t="s">
        <v>867</v>
      </c>
      <c r="F227" s="19">
        <v>44579</v>
      </c>
      <c r="G227" s="9" t="s">
        <v>67</v>
      </c>
      <c r="H227" s="9">
        <v>10</v>
      </c>
      <c r="I227" s="12">
        <v>18170000</v>
      </c>
      <c r="J227" s="7" t="s">
        <v>17</v>
      </c>
      <c r="K227" s="7" t="s">
        <v>54</v>
      </c>
      <c r="L227" s="7" t="s">
        <v>868</v>
      </c>
      <c r="M227" s="22" t="s">
        <v>77</v>
      </c>
      <c r="N227" s="9" t="s">
        <v>869</v>
      </c>
    </row>
    <row r="228" spans="1:14" ht="30" customHeight="1" x14ac:dyDescent="0.25">
      <c r="A228" s="9">
        <v>228</v>
      </c>
      <c r="B228" s="9">
        <v>228</v>
      </c>
      <c r="C228" s="9" t="b">
        <f t="shared" si="3"/>
        <v>1</v>
      </c>
      <c r="D228" s="9" t="s">
        <v>870</v>
      </c>
      <c r="E228" s="15" t="s">
        <v>871</v>
      </c>
      <c r="F228" s="19">
        <v>44579</v>
      </c>
      <c r="G228" s="9" t="s">
        <v>67</v>
      </c>
      <c r="H228" s="9">
        <v>10</v>
      </c>
      <c r="I228" s="12">
        <v>18170000</v>
      </c>
      <c r="J228" s="7" t="s">
        <v>17</v>
      </c>
      <c r="K228" s="7" t="s">
        <v>54</v>
      </c>
      <c r="L228" s="7" t="s">
        <v>631</v>
      </c>
      <c r="M228" s="22" t="s">
        <v>77</v>
      </c>
      <c r="N228" s="9" t="s">
        <v>872</v>
      </c>
    </row>
    <row r="229" spans="1:14" ht="30" customHeight="1" x14ac:dyDescent="0.25">
      <c r="A229" s="9">
        <v>229</v>
      </c>
      <c r="B229" s="9">
        <v>229</v>
      </c>
      <c r="C229" s="9" t="b">
        <f t="shared" si="3"/>
        <v>1</v>
      </c>
      <c r="D229" s="9" t="s">
        <v>873</v>
      </c>
      <c r="E229" s="15" t="s">
        <v>874</v>
      </c>
      <c r="F229" s="19">
        <v>44580</v>
      </c>
      <c r="G229" s="9" t="s">
        <v>67</v>
      </c>
      <c r="H229" s="9">
        <v>10</v>
      </c>
      <c r="I229" s="12">
        <v>18170000</v>
      </c>
      <c r="J229" s="7" t="s">
        <v>17</v>
      </c>
      <c r="K229" s="7" t="s">
        <v>54</v>
      </c>
      <c r="L229" s="7" t="s">
        <v>631</v>
      </c>
      <c r="M229" s="22" t="s">
        <v>77</v>
      </c>
      <c r="N229" s="9" t="s">
        <v>875</v>
      </c>
    </row>
    <row r="230" spans="1:14" ht="30" customHeight="1" x14ac:dyDescent="0.25">
      <c r="A230" s="9">
        <v>230</v>
      </c>
      <c r="B230" s="9">
        <v>230</v>
      </c>
      <c r="C230" s="9" t="b">
        <f t="shared" si="3"/>
        <v>1</v>
      </c>
      <c r="D230" s="9" t="s">
        <v>876</v>
      </c>
      <c r="E230" s="15" t="s">
        <v>877</v>
      </c>
      <c r="F230" s="19">
        <v>44579</v>
      </c>
      <c r="G230" s="9" t="s">
        <v>67</v>
      </c>
      <c r="H230" s="9">
        <v>10</v>
      </c>
      <c r="I230" s="12">
        <v>18170000</v>
      </c>
      <c r="J230" s="7" t="s">
        <v>17</v>
      </c>
      <c r="K230" s="7" t="s">
        <v>54</v>
      </c>
      <c r="L230" s="7" t="s">
        <v>631</v>
      </c>
      <c r="M230" s="22" t="s">
        <v>77</v>
      </c>
      <c r="N230" s="9" t="s">
        <v>878</v>
      </c>
    </row>
    <row r="231" spans="1:14" ht="30" customHeight="1" x14ac:dyDescent="0.25">
      <c r="A231" s="9">
        <v>231</v>
      </c>
      <c r="B231" s="9">
        <v>231</v>
      </c>
      <c r="C231" s="9" t="b">
        <f t="shared" si="3"/>
        <v>1</v>
      </c>
      <c r="D231" s="9" t="s">
        <v>879</v>
      </c>
      <c r="E231" s="15" t="s">
        <v>880</v>
      </c>
      <c r="F231" s="19">
        <v>44575</v>
      </c>
      <c r="G231" s="9" t="s">
        <v>67</v>
      </c>
      <c r="H231" s="9">
        <v>6</v>
      </c>
      <c r="I231" s="12">
        <v>31200000</v>
      </c>
      <c r="J231" s="7" t="s">
        <v>17</v>
      </c>
      <c r="K231" s="7" t="s">
        <v>18</v>
      </c>
      <c r="L231" s="7" t="s">
        <v>881</v>
      </c>
      <c r="M231" s="22" t="s">
        <v>20</v>
      </c>
      <c r="N231" s="9" t="s">
        <v>882</v>
      </c>
    </row>
    <row r="232" spans="1:14" ht="30" customHeight="1" x14ac:dyDescent="0.25">
      <c r="A232" s="9">
        <v>232</v>
      </c>
      <c r="B232" s="9">
        <v>232</v>
      </c>
      <c r="C232" s="9" t="b">
        <f t="shared" si="3"/>
        <v>1</v>
      </c>
      <c r="D232" s="9" t="s">
        <v>883</v>
      </c>
      <c r="E232" s="15" t="s">
        <v>884</v>
      </c>
      <c r="F232" s="19">
        <v>44578</v>
      </c>
      <c r="G232" s="9" t="s">
        <v>67</v>
      </c>
      <c r="H232" s="9">
        <v>6</v>
      </c>
      <c r="I232" s="12">
        <v>30000000</v>
      </c>
      <c r="J232" s="7" t="s">
        <v>17</v>
      </c>
      <c r="K232" s="7" t="s">
        <v>18</v>
      </c>
      <c r="L232" s="7" t="s">
        <v>885</v>
      </c>
      <c r="M232" s="22" t="s">
        <v>20</v>
      </c>
      <c r="N232" s="9" t="s">
        <v>886</v>
      </c>
    </row>
    <row r="233" spans="1:14" ht="30" customHeight="1" x14ac:dyDescent="0.25">
      <c r="A233" s="9">
        <v>233</v>
      </c>
      <c r="B233" s="9">
        <v>233</v>
      </c>
      <c r="C233" s="9" t="b">
        <f t="shared" si="3"/>
        <v>1</v>
      </c>
      <c r="D233" s="9" t="s">
        <v>887</v>
      </c>
      <c r="E233" s="15" t="s">
        <v>888</v>
      </c>
      <c r="F233" s="19">
        <v>44578</v>
      </c>
      <c r="G233" s="9" t="s">
        <v>67</v>
      </c>
      <c r="H233" s="9">
        <v>10</v>
      </c>
      <c r="I233" s="12">
        <v>19580000</v>
      </c>
      <c r="J233" s="7" t="s">
        <v>17</v>
      </c>
      <c r="K233" s="7" t="s">
        <v>54</v>
      </c>
      <c r="L233" s="7" t="s">
        <v>548</v>
      </c>
      <c r="M233" s="22" t="s">
        <v>77</v>
      </c>
      <c r="N233" s="9" t="s">
        <v>889</v>
      </c>
    </row>
    <row r="234" spans="1:14" ht="30" customHeight="1" x14ac:dyDescent="0.25">
      <c r="A234" s="9">
        <v>234</v>
      </c>
      <c r="B234" s="9">
        <v>234</v>
      </c>
      <c r="C234" s="9" t="b">
        <f t="shared" si="3"/>
        <v>1</v>
      </c>
      <c r="D234" s="9" t="s">
        <v>890</v>
      </c>
      <c r="E234" s="15" t="s">
        <v>891</v>
      </c>
      <c r="F234" s="19">
        <v>44578</v>
      </c>
      <c r="G234" s="9" t="s">
        <v>67</v>
      </c>
      <c r="H234" s="9">
        <v>10</v>
      </c>
      <c r="I234" s="12">
        <v>39170000</v>
      </c>
      <c r="J234" s="7" t="s">
        <v>17</v>
      </c>
      <c r="K234" s="7" t="s">
        <v>18</v>
      </c>
      <c r="L234" s="7" t="s">
        <v>892</v>
      </c>
      <c r="M234" s="22" t="s">
        <v>77</v>
      </c>
      <c r="N234" s="9" t="s">
        <v>893</v>
      </c>
    </row>
    <row r="235" spans="1:14" ht="30" customHeight="1" x14ac:dyDescent="0.25">
      <c r="A235" s="9">
        <v>235</v>
      </c>
      <c r="B235" s="9">
        <v>235</v>
      </c>
      <c r="C235" s="9" t="b">
        <f t="shared" si="3"/>
        <v>1</v>
      </c>
      <c r="D235" s="9" t="s">
        <v>894</v>
      </c>
      <c r="E235" s="15" t="s">
        <v>895</v>
      </c>
      <c r="F235" s="19">
        <v>44578</v>
      </c>
      <c r="G235" s="9" t="s">
        <v>67</v>
      </c>
      <c r="H235" s="9">
        <v>8</v>
      </c>
      <c r="I235" s="12">
        <v>40816000</v>
      </c>
      <c r="J235" s="7" t="s">
        <v>17</v>
      </c>
      <c r="K235" s="7" t="s">
        <v>18</v>
      </c>
      <c r="L235" s="7" t="s">
        <v>896</v>
      </c>
      <c r="M235" s="22" t="s">
        <v>77</v>
      </c>
      <c r="N235" s="9" t="s">
        <v>897</v>
      </c>
    </row>
    <row r="236" spans="1:14" ht="30" customHeight="1" x14ac:dyDescent="0.25">
      <c r="A236" s="9">
        <v>236</v>
      </c>
      <c r="B236" s="9">
        <v>236</v>
      </c>
      <c r="C236" s="9" t="b">
        <f t="shared" si="3"/>
        <v>1</v>
      </c>
      <c r="D236" s="9" t="s">
        <v>898</v>
      </c>
      <c r="E236" s="15" t="s">
        <v>899</v>
      </c>
      <c r="F236" s="19">
        <v>44578</v>
      </c>
      <c r="G236" s="9" t="s">
        <v>67</v>
      </c>
      <c r="H236" s="9">
        <v>8</v>
      </c>
      <c r="I236" s="12">
        <v>40800000</v>
      </c>
      <c r="J236" s="7" t="s">
        <v>17</v>
      </c>
      <c r="K236" s="7" t="s">
        <v>18</v>
      </c>
      <c r="L236" s="7" t="s">
        <v>900</v>
      </c>
      <c r="M236" s="22" t="s">
        <v>77</v>
      </c>
      <c r="N236" s="9" t="s">
        <v>901</v>
      </c>
    </row>
    <row r="237" spans="1:14" ht="30" customHeight="1" x14ac:dyDescent="0.25">
      <c r="A237" s="9">
        <v>237</v>
      </c>
      <c r="B237" s="9">
        <v>237</v>
      </c>
      <c r="C237" s="9" t="b">
        <f t="shared" si="3"/>
        <v>1</v>
      </c>
      <c r="D237" s="9" t="s">
        <v>902</v>
      </c>
      <c r="E237" s="15" t="s">
        <v>903</v>
      </c>
      <c r="F237" s="19">
        <v>44578</v>
      </c>
      <c r="G237" s="9" t="s">
        <v>67</v>
      </c>
      <c r="H237" s="9">
        <v>10</v>
      </c>
      <c r="I237" s="12">
        <v>39170000</v>
      </c>
      <c r="J237" s="7" t="s">
        <v>17</v>
      </c>
      <c r="K237" s="7" t="s">
        <v>18</v>
      </c>
      <c r="L237" s="7" t="s">
        <v>904</v>
      </c>
      <c r="M237" s="22" t="s">
        <v>77</v>
      </c>
      <c r="N237" s="9" t="s">
        <v>905</v>
      </c>
    </row>
    <row r="238" spans="1:14" ht="30" customHeight="1" x14ac:dyDescent="0.25">
      <c r="A238" s="9">
        <v>238</v>
      </c>
      <c r="B238" s="9">
        <v>238</v>
      </c>
      <c r="C238" s="9" t="b">
        <f t="shared" si="3"/>
        <v>1</v>
      </c>
      <c r="D238" s="9" t="s">
        <v>906</v>
      </c>
      <c r="E238" s="15" t="s">
        <v>907</v>
      </c>
      <c r="F238" s="19">
        <v>44579</v>
      </c>
      <c r="G238" s="9" t="s">
        <v>67</v>
      </c>
      <c r="H238" s="9">
        <v>6</v>
      </c>
      <c r="I238" s="12">
        <v>36600000</v>
      </c>
      <c r="J238" s="7" t="s">
        <v>17</v>
      </c>
      <c r="K238" s="7" t="s">
        <v>18</v>
      </c>
      <c r="L238" s="7" t="s">
        <v>908</v>
      </c>
      <c r="M238" s="22" t="s">
        <v>77</v>
      </c>
      <c r="N238" s="9" t="s">
        <v>909</v>
      </c>
    </row>
    <row r="239" spans="1:14" ht="30" customHeight="1" x14ac:dyDescent="0.25">
      <c r="A239" s="9">
        <v>239</v>
      </c>
      <c r="B239" s="9">
        <v>239</v>
      </c>
      <c r="C239" s="9" t="b">
        <f t="shared" si="3"/>
        <v>1</v>
      </c>
      <c r="D239" s="9" t="s">
        <v>910</v>
      </c>
      <c r="E239" s="15" t="s">
        <v>911</v>
      </c>
      <c r="F239" s="19">
        <v>44579</v>
      </c>
      <c r="G239" s="9" t="s">
        <v>67</v>
      </c>
      <c r="H239" s="9">
        <v>10</v>
      </c>
      <c r="I239" s="12">
        <v>62880000</v>
      </c>
      <c r="J239" s="7" t="s">
        <v>17</v>
      </c>
      <c r="K239" s="7" t="s">
        <v>18</v>
      </c>
      <c r="L239" s="7" t="s">
        <v>912</v>
      </c>
      <c r="M239" s="22" t="s">
        <v>77</v>
      </c>
      <c r="N239" s="9" t="s">
        <v>913</v>
      </c>
    </row>
    <row r="240" spans="1:14" ht="30" customHeight="1" x14ac:dyDescent="0.25">
      <c r="A240" s="9">
        <v>240</v>
      </c>
      <c r="B240" s="9">
        <v>240</v>
      </c>
      <c r="C240" s="9" t="b">
        <f t="shared" si="3"/>
        <v>1</v>
      </c>
      <c r="D240" s="9" t="s">
        <v>914</v>
      </c>
      <c r="E240" s="15" t="s">
        <v>915</v>
      </c>
      <c r="F240" s="19">
        <v>44579</v>
      </c>
      <c r="G240" s="9" t="s">
        <v>67</v>
      </c>
      <c r="H240" s="9">
        <v>10</v>
      </c>
      <c r="I240" s="12">
        <v>39170000</v>
      </c>
      <c r="J240" s="7" t="s">
        <v>17</v>
      </c>
      <c r="K240" s="7" t="s">
        <v>18</v>
      </c>
      <c r="L240" s="7" t="s">
        <v>916</v>
      </c>
      <c r="M240" s="22" t="s">
        <v>77</v>
      </c>
      <c r="N240" s="9" t="s">
        <v>917</v>
      </c>
    </row>
    <row r="241" spans="1:14" ht="30" customHeight="1" x14ac:dyDescent="0.25">
      <c r="A241" s="9">
        <v>241</v>
      </c>
      <c r="B241" s="9">
        <v>241</v>
      </c>
      <c r="C241" s="9" t="b">
        <f t="shared" si="3"/>
        <v>1</v>
      </c>
      <c r="D241" s="9" t="s">
        <v>918</v>
      </c>
      <c r="E241" s="15" t="s">
        <v>919</v>
      </c>
      <c r="F241" s="19">
        <v>44579</v>
      </c>
      <c r="G241" s="9" t="s">
        <v>67</v>
      </c>
      <c r="H241" s="9">
        <v>10</v>
      </c>
      <c r="I241" s="12">
        <v>45100000</v>
      </c>
      <c r="J241" s="7" t="s">
        <v>17</v>
      </c>
      <c r="K241" s="7" t="s">
        <v>18</v>
      </c>
      <c r="L241" s="7" t="s">
        <v>920</v>
      </c>
      <c r="M241" s="22" t="s">
        <v>77</v>
      </c>
      <c r="N241" s="9" t="s">
        <v>921</v>
      </c>
    </row>
    <row r="242" spans="1:14" ht="30" customHeight="1" x14ac:dyDescent="0.25">
      <c r="A242" s="9">
        <v>242</v>
      </c>
      <c r="B242" s="9">
        <v>242</v>
      </c>
      <c r="C242" s="9" t="b">
        <f t="shared" si="3"/>
        <v>1</v>
      </c>
      <c r="D242" s="9" t="s">
        <v>922</v>
      </c>
      <c r="E242" s="15" t="s">
        <v>923</v>
      </c>
      <c r="F242" s="19">
        <v>44579</v>
      </c>
      <c r="G242" s="9" t="s">
        <v>67</v>
      </c>
      <c r="H242" s="9">
        <v>6</v>
      </c>
      <c r="I242" s="12">
        <v>26316000</v>
      </c>
      <c r="J242" s="7" t="s">
        <v>17</v>
      </c>
      <c r="K242" s="7" t="s">
        <v>18</v>
      </c>
      <c r="L242" s="7" t="s">
        <v>300</v>
      </c>
      <c r="M242" s="22" t="s">
        <v>77</v>
      </c>
      <c r="N242" s="9" t="s">
        <v>924</v>
      </c>
    </row>
    <row r="243" spans="1:14" ht="30" customHeight="1" x14ac:dyDescent="0.25">
      <c r="A243" s="9">
        <v>243</v>
      </c>
      <c r="B243" s="9">
        <v>243</v>
      </c>
      <c r="C243" s="9" t="b">
        <f t="shared" si="3"/>
        <v>1</v>
      </c>
      <c r="D243" s="9" t="s">
        <v>925</v>
      </c>
      <c r="E243" s="15" t="s">
        <v>926</v>
      </c>
      <c r="F243" s="19">
        <v>44578</v>
      </c>
      <c r="G243" s="9" t="s">
        <v>67</v>
      </c>
      <c r="H243" s="9">
        <v>11</v>
      </c>
      <c r="I243" s="12">
        <v>69168000</v>
      </c>
      <c r="J243" s="7" t="s">
        <v>17</v>
      </c>
      <c r="K243" s="7" t="s">
        <v>18</v>
      </c>
      <c r="L243" s="7" t="s">
        <v>927</v>
      </c>
      <c r="M243" s="22" t="s">
        <v>77</v>
      </c>
      <c r="N243" s="9" t="s">
        <v>928</v>
      </c>
    </row>
    <row r="244" spans="1:14" ht="30" customHeight="1" x14ac:dyDescent="0.25">
      <c r="A244" s="9">
        <v>244</v>
      </c>
      <c r="B244" s="9">
        <v>244</v>
      </c>
      <c r="C244" s="9" t="b">
        <f t="shared" si="3"/>
        <v>1</v>
      </c>
      <c r="D244" s="9" t="s">
        <v>929</v>
      </c>
      <c r="E244" s="15" t="s">
        <v>930</v>
      </c>
      <c r="F244" s="19">
        <v>44579</v>
      </c>
      <c r="G244" s="9" t="s">
        <v>67</v>
      </c>
      <c r="H244" s="9">
        <v>10</v>
      </c>
      <c r="I244" s="12">
        <v>39170000</v>
      </c>
      <c r="J244" s="7" t="s">
        <v>17</v>
      </c>
      <c r="K244" s="7" t="s">
        <v>18</v>
      </c>
      <c r="L244" s="7" t="s">
        <v>931</v>
      </c>
      <c r="M244" s="22" t="s">
        <v>77</v>
      </c>
      <c r="N244" s="9" t="s">
        <v>932</v>
      </c>
    </row>
    <row r="245" spans="1:14" ht="30" customHeight="1" x14ac:dyDescent="0.25">
      <c r="A245" s="9">
        <v>245</v>
      </c>
      <c r="B245" s="9">
        <v>245</v>
      </c>
      <c r="C245" s="9" t="b">
        <f t="shared" si="3"/>
        <v>1</v>
      </c>
      <c r="D245" s="9" t="s">
        <v>933</v>
      </c>
      <c r="E245" s="15" t="s">
        <v>934</v>
      </c>
      <c r="F245" s="19">
        <v>44578</v>
      </c>
      <c r="G245" s="9" t="s">
        <v>67</v>
      </c>
      <c r="H245" s="9">
        <v>11</v>
      </c>
      <c r="I245" s="12">
        <v>29282000</v>
      </c>
      <c r="J245" s="7" t="s">
        <v>17</v>
      </c>
      <c r="K245" s="7" t="s">
        <v>18</v>
      </c>
      <c r="L245" s="7" t="s">
        <v>935</v>
      </c>
      <c r="M245" s="22" t="s">
        <v>77</v>
      </c>
      <c r="N245" s="9" t="s">
        <v>936</v>
      </c>
    </row>
    <row r="246" spans="1:14" ht="30" customHeight="1" x14ac:dyDescent="0.25">
      <c r="A246" s="9">
        <v>246</v>
      </c>
      <c r="B246" s="9">
        <v>246</v>
      </c>
      <c r="C246" s="9" t="b">
        <f t="shared" si="3"/>
        <v>1</v>
      </c>
      <c r="D246" s="9" t="s">
        <v>937</v>
      </c>
      <c r="E246" s="15" t="s">
        <v>938</v>
      </c>
      <c r="F246" s="19">
        <v>44579</v>
      </c>
      <c r="G246" s="9" t="s">
        <v>67</v>
      </c>
      <c r="H246" s="9">
        <v>10</v>
      </c>
      <c r="I246" s="12">
        <v>24880000</v>
      </c>
      <c r="J246" s="7" t="s">
        <v>17</v>
      </c>
      <c r="K246" s="7" t="s">
        <v>54</v>
      </c>
      <c r="L246" s="7" t="s">
        <v>939</v>
      </c>
      <c r="M246" s="22" t="s">
        <v>77</v>
      </c>
      <c r="N246" s="9" t="s">
        <v>940</v>
      </c>
    </row>
    <row r="247" spans="1:14" ht="30" customHeight="1" x14ac:dyDescent="0.25">
      <c r="A247" s="9">
        <v>247</v>
      </c>
      <c r="B247" s="9">
        <v>247</v>
      </c>
      <c r="C247" s="9" t="b">
        <f t="shared" si="3"/>
        <v>1</v>
      </c>
      <c r="D247" s="9" t="s">
        <v>941</v>
      </c>
      <c r="E247" s="15" t="s">
        <v>942</v>
      </c>
      <c r="F247" s="19">
        <v>44579</v>
      </c>
      <c r="G247" s="9" t="s">
        <v>67</v>
      </c>
      <c r="H247" s="9">
        <v>10</v>
      </c>
      <c r="I247" s="12">
        <v>26620000</v>
      </c>
      <c r="J247" s="7" t="s">
        <v>17</v>
      </c>
      <c r="K247" s="7" t="s">
        <v>18</v>
      </c>
      <c r="L247" s="7" t="s">
        <v>935</v>
      </c>
      <c r="M247" s="22" t="s">
        <v>77</v>
      </c>
      <c r="N247" s="9" t="s">
        <v>943</v>
      </c>
    </row>
    <row r="248" spans="1:14" ht="30" customHeight="1" x14ac:dyDescent="0.25">
      <c r="A248" s="9">
        <v>248</v>
      </c>
      <c r="B248" s="9">
        <v>248</v>
      </c>
      <c r="C248" s="9" t="b">
        <f t="shared" si="3"/>
        <v>1</v>
      </c>
      <c r="D248" s="9" t="s">
        <v>944</v>
      </c>
      <c r="E248" s="15" t="s">
        <v>945</v>
      </c>
      <c r="F248" s="19">
        <v>44579</v>
      </c>
      <c r="G248" s="9" t="s">
        <v>67</v>
      </c>
      <c r="H248" s="9">
        <v>8</v>
      </c>
      <c r="I248" s="12">
        <v>19480000</v>
      </c>
      <c r="J248" s="7" t="s">
        <v>17</v>
      </c>
      <c r="K248" s="7" t="s">
        <v>54</v>
      </c>
      <c r="L248" s="7" t="s">
        <v>533</v>
      </c>
      <c r="M248" s="22" t="s">
        <v>77</v>
      </c>
      <c r="N248" s="9" t="s">
        <v>946</v>
      </c>
    </row>
    <row r="249" spans="1:14" ht="30" customHeight="1" x14ac:dyDescent="0.25">
      <c r="A249" s="9">
        <v>249</v>
      </c>
      <c r="B249" s="9">
        <v>249</v>
      </c>
      <c r="C249" s="9" t="b">
        <f t="shared" si="3"/>
        <v>1</v>
      </c>
      <c r="D249" s="9" t="s">
        <v>947</v>
      </c>
      <c r="E249" s="15" t="s">
        <v>948</v>
      </c>
      <c r="F249" s="19">
        <v>44579</v>
      </c>
      <c r="G249" s="9" t="s">
        <v>67</v>
      </c>
      <c r="H249" s="9">
        <v>10</v>
      </c>
      <c r="I249" s="12">
        <v>24880000</v>
      </c>
      <c r="J249" s="7" t="s">
        <v>17</v>
      </c>
      <c r="K249" s="7" t="s">
        <v>54</v>
      </c>
      <c r="L249" s="7" t="s">
        <v>949</v>
      </c>
      <c r="M249" s="22" t="s">
        <v>77</v>
      </c>
      <c r="N249" s="9" t="s">
        <v>950</v>
      </c>
    </row>
    <row r="250" spans="1:14" ht="30" customHeight="1" x14ac:dyDescent="0.25">
      <c r="A250" s="9">
        <v>250</v>
      </c>
      <c r="B250" s="9">
        <v>250</v>
      </c>
      <c r="C250" s="9" t="b">
        <f t="shared" si="3"/>
        <v>1</v>
      </c>
      <c r="D250" s="9" t="s">
        <v>951</v>
      </c>
      <c r="E250" s="15" t="s">
        <v>952</v>
      </c>
      <c r="F250" s="19">
        <v>44579</v>
      </c>
      <c r="G250" s="9" t="s">
        <v>67</v>
      </c>
      <c r="H250" s="9">
        <v>8</v>
      </c>
      <c r="I250" s="12">
        <v>19480000</v>
      </c>
      <c r="J250" s="7" t="s">
        <v>17</v>
      </c>
      <c r="K250" s="7" t="s">
        <v>54</v>
      </c>
      <c r="L250" s="7" t="s">
        <v>533</v>
      </c>
      <c r="M250" s="22" t="s">
        <v>77</v>
      </c>
      <c r="N250" s="9" t="s">
        <v>953</v>
      </c>
    </row>
    <row r="251" spans="1:14" ht="30" customHeight="1" x14ac:dyDescent="0.25">
      <c r="A251" s="9">
        <v>251</v>
      </c>
      <c r="B251" s="9">
        <v>251</v>
      </c>
      <c r="C251" s="9" t="b">
        <f t="shared" si="3"/>
        <v>1</v>
      </c>
      <c r="D251" s="9" t="s">
        <v>954</v>
      </c>
      <c r="E251" s="15" t="s">
        <v>955</v>
      </c>
      <c r="F251" s="19">
        <v>44579</v>
      </c>
      <c r="G251" s="9" t="s">
        <v>67</v>
      </c>
      <c r="H251" s="9">
        <v>10</v>
      </c>
      <c r="I251" s="12">
        <v>24880000</v>
      </c>
      <c r="J251" s="7" t="s">
        <v>17</v>
      </c>
      <c r="K251" s="7" t="s">
        <v>54</v>
      </c>
      <c r="L251" s="7" t="s">
        <v>956</v>
      </c>
      <c r="M251" s="22" t="s">
        <v>77</v>
      </c>
      <c r="N251" s="9" t="s">
        <v>957</v>
      </c>
    </row>
    <row r="252" spans="1:14" ht="30" customHeight="1" x14ac:dyDescent="0.25">
      <c r="A252" s="9">
        <v>252</v>
      </c>
      <c r="B252" s="9">
        <v>252</v>
      </c>
      <c r="C252" s="9" t="b">
        <f t="shared" si="3"/>
        <v>1</v>
      </c>
      <c r="D252" s="9" t="s">
        <v>958</v>
      </c>
      <c r="E252" s="15" t="s">
        <v>959</v>
      </c>
      <c r="F252" s="19">
        <v>44580</v>
      </c>
      <c r="G252" s="9" t="s">
        <v>67</v>
      </c>
      <c r="H252" s="9">
        <v>10</v>
      </c>
      <c r="I252" s="12">
        <v>39170000</v>
      </c>
      <c r="J252" s="7" t="s">
        <v>17</v>
      </c>
      <c r="K252" s="7" t="s">
        <v>18</v>
      </c>
      <c r="L252" s="7" t="s">
        <v>931</v>
      </c>
      <c r="M252" s="22" t="s">
        <v>77</v>
      </c>
      <c r="N252" s="9" t="s">
        <v>960</v>
      </c>
    </row>
    <row r="253" spans="1:14" ht="30" customHeight="1" x14ac:dyDescent="0.25">
      <c r="A253" s="9">
        <v>253</v>
      </c>
      <c r="B253" s="9">
        <v>253</v>
      </c>
      <c r="C253" s="9" t="b">
        <f t="shared" si="3"/>
        <v>1</v>
      </c>
      <c r="D253" s="9" t="s">
        <v>961</v>
      </c>
      <c r="E253" s="15" t="s">
        <v>962</v>
      </c>
      <c r="F253" s="19">
        <v>44579</v>
      </c>
      <c r="G253" s="9" t="s">
        <v>67</v>
      </c>
      <c r="H253" s="9">
        <v>10</v>
      </c>
      <c r="I253" s="12">
        <v>18170000</v>
      </c>
      <c r="J253" s="7" t="s">
        <v>17</v>
      </c>
      <c r="K253" s="7" t="s">
        <v>54</v>
      </c>
      <c r="L253" s="7" t="s">
        <v>828</v>
      </c>
      <c r="M253" s="22" t="s">
        <v>77</v>
      </c>
      <c r="N253" s="9" t="s">
        <v>963</v>
      </c>
    </row>
    <row r="254" spans="1:14" ht="30" customHeight="1" x14ac:dyDescent="0.25">
      <c r="A254" s="9">
        <v>254</v>
      </c>
      <c r="B254" s="9">
        <v>254</v>
      </c>
      <c r="C254" s="9" t="b">
        <f t="shared" si="3"/>
        <v>1</v>
      </c>
      <c r="D254" s="9" t="s">
        <v>964</v>
      </c>
      <c r="E254" s="15" t="s">
        <v>965</v>
      </c>
      <c r="F254" s="19">
        <v>44579</v>
      </c>
      <c r="G254" s="9" t="s">
        <v>67</v>
      </c>
      <c r="H254" s="9">
        <v>8</v>
      </c>
      <c r="I254" s="12">
        <v>15664000</v>
      </c>
      <c r="J254" s="7" t="s">
        <v>17</v>
      </c>
      <c r="K254" s="7" t="s">
        <v>54</v>
      </c>
      <c r="L254" s="7" t="s">
        <v>548</v>
      </c>
      <c r="M254" s="22" t="s">
        <v>77</v>
      </c>
      <c r="N254" s="9" t="s">
        <v>966</v>
      </c>
    </row>
    <row r="255" spans="1:14" ht="30" customHeight="1" x14ac:dyDescent="0.25">
      <c r="A255" s="9">
        <v>255</v>
      </c>
      <c r="B255" s="9">
        <v>255</v>
      </c>
      <c r="C255" s="9" t="b">
        <f t="shared" si="3"/>
        <v>1</v>
      </c>
      <c r="D255" s="9" t="s">
        <v>967</v>
      </c>
      <c r="E255" s="15" t="s">
        <v>968</v>
      </c>
      <c r="F255" s="19">
        <v>44579</v>
      </c>
      <c r="G255" s="9" t="s">
        <v>67</v>
      </c>
      <c r="H255" s="9">
        <v>11</v>
      </c>
      <c r="I255" s="12">
        <v>72424000</v>
      </c>
      <c r="J255" s="7" t="s">
        <v>17</v>
      </c>
      <c r="K255" s="7" t="s">
        <v>18</v>
      </c>
      <c r="L255" s="7" t="s">
        <v>969</v>
      </c>
      <c r="M255" s="22" t="s">
        <v>77</v>
      </c>
      <c r="N255" s="9" t="s">
        <v>970</v>
      </c>
    </row>
    <row r="256" spans="1:14" ht="30" customHeight="1" x14ac:dyDescent="0.25">
      <c r="A256" s="9">
        <v>256</v>
      </c>
      <c r="B256" s="9">
        <v>256</v>
      </c>
      <c r="C256" s="9" t="b">
        <f t="shared" si="3"/>
        <v>1</v>
      </c>
      <c r="D256" s="9" t="s">
        <v>971</v>
      </c>
      <c r="E256" s="15" t="s">
        <v>972</v>
      </c>
      <c r="F256" s="19">
        <v>44579</v>
      </c>
      <c r="G256" s="9" t="s">
        <v>67</v>
      </c>
      <c r="H256" s="9">
        <v>11</v>
      </c>
      <c r="I256" s="12">
        <v>34260699</v>
      </c>
      <c r="J256" s="7" t="s">
        <v>17</v>
      </c>
      <c r="K256" s="7" t="s">
        <v>18</v>
      </c>
      <c r="L256" s="7" t="s">
        <v>667</v>
      </c>
      <c r="M256" s="22" t="s">
        <v>417</v>
      </c>
      <c r="N256" s="9" t="s">
        <v>973</v>
      </c>
    </row>
    <row r="257" spans="1:14" ht="30" customHeight="1" x14ac:dyDescent="0.25">
      <c r="A257" s="9">
        <v>257</v>
      </c>
      <c r="B257" s="9">
        <v>257</v>
      </c>
      <c r="C257" s="9" t="b">
        <f t="shared" si="3"/>
        <v>1</v>
      </c>
      <c r="D257" s="9" t="s">
        <v>974</v>
      </c>
      <c r="E257" s="22" t="s">
        <v>975</v>
      </c>
      <c r="F257" s="19">
        <v>44579</v>
      </c>
      <c r="G257" s="9" t="s">
        <v>67</v>
      </c>
      <c r="H257" s="9">
        <v>11</v>
      </c>
      <c r="I257" s="12">
        <v>34260699</v>
      </c>
      <c r="J257" s="7" t="s">
        <v>17</v>
      </c>
      <c r="K257" s="7" t="s">
        <v>18</v>
      </c>
      <c r="L257" s="7" t="s">
        <v>667</v>
      </c>
      <c r="M257" s="22" t="s">
        <v>417</v>
      </c>
      <c r="N257" s="9" t="s">
        <v>976</v>
      </c>
    </row>
    <row r="258" spans="1:14" ht="30" customHeight="1" x14ac:dyDescent="0.25">
      <c r="A258" s="9">
        <v>258</v>
      </c>
      <c r="B258" s="9">
        <v>258</v>
      </c>
      <c r="C258" s="9" t="b">
        <f t="shared" si="3"/>
        <v>1</v>
      </c>
      <c r="D258" s="9" t="s">
        <v>977</v>
      </c>
      <c r="E258" s="15" t="s">
        <v>978</v>
      </c>
      <c r="F258" s="19">
        <v>44579</v>
      </c>
      <c r="G258" s="9" t="s">
        <v>67</v>
      </c>
      <c r="H258" s="9">
        <v>11</v>
      </c>
      <c r="I258" s="12">
        <v>43087000</v>
      </c>
      <c r="J258" s="7" t="s">
        <v>17</v>
      </c>
      <c r="K258" s="7" t="s">
        <v>18</v>
      </c>
      <c r="L258" s="7" t="s">
        <v>979</v>
      </c>
      <c r="M258" s="22" t="s">
        <v>417</v>
      </c>
      <c r="N258" s="9" t="s">
        <v>980</v>
      </c>
    </row>
    <row r="259" spans="1:14" ht="30" customHeight="1" x14ac:dyDescent="0.25">
      <c r="A259" s="9">
        <v>259</v>
      </c>
      <c r="B259" s="9">
        <v>259</v>
      </c>
      <c r="C259" s="9" t="b">
        <f t="shared" si="3"/>
        <v>1</v>
      </c>
      <c r="D259" s="9" t="s">
        <v>981</v>
      </c>
      <c r="E259" s="15" t="s">
        <v>982</v>
      </c>
      <c r="F259" s="19">
        <v>44579</v>
      </c>
      <c r="G259" s="9" t="s">
        <v>67</v>
      </c>
      <c r="H259" s="9">
        <v>11</v>
      </c>
      <c r="I259" s="12">
        <v>21535745</v>
      </c>
      <c r="J259" s="7" t="s">
        <v>17</v>
      </c>
      <c r="K259" s="7" t="s">
        <v>54</v>
      </c>
      <c r="L259" s="7" t="s">
        <v>983</v>
      </c>
      <c r="M259" s="22" t="s">
        <v>417</v>
      </c>
      <c r="N259" s="9" t="s">
        <v>984</v>
      </c>
    </row>
    <row r="260" spans="1:14" ht="30" customHeight="1" x14ac:dyDescent="0.25">
      <c r="A260" s="9">
        <v>260</v>
      </c>
      <c r="B260" s="9">
        <v>260</v>
      </c>
      <c r="C260" s="9" t="b">
        <f t="shared" si="3"/>
        <v>1</v>
      </c>
      <c r="D260" s="9" t="s">
        <v>985</v>
      </c>
      <c r="E260" s="15" t="s">
        <v>986</v>
      </c>
      <c r="F260" s="19">
        <v>44579</v>
      </c>
      <c r="G260" s="9" t="s">
        <v>67</v>
      </c>
      <c r="H260" s="9">
        <v>11</v>
      </c>
      <c r="I260" s="12">
        <v>43086989</v>
      </c>
      <c r="J260" s="7" t="s">
        <v>17</v>
      </c>
      <c r="K260" s="7" t="s">
        <v>18</v>
      </c>
      <c r="L260" s="7" t="s">
        <v>987</v>
      </c>
      <c r="M260" s="22" t="s">
        <v>417</v>
      </c>
      <c r="N260" s="9" t="s">
        <v>988</v>
      </c>
    </row>
    <row r="261" spans="1:14" ht="30" customHeight="1" x14ac:dyDescent="0.25">
      <c r="A261" s="9">
        <v>261</v>
      </c>
      <c r="B261" s="9">
        <v>261</v>
      </c>
      <c r="C261" s="9" t="b">
        <f t="shared" si="3"/>
        <v>1</v>
      </c>
      <c r="D261" s="9" t="s">
        <v>989</v>
      </c>
      <c r="E261" s="15" t="s">
        <v>990</v>
      </c>
      <c r="F261" s="19">
        <v>44580</v>
      </c>
      <c r="G261" s="9" t="s">
        <v>67</v>
      </c>
      <c r="H261" s="9">
        <v>11</v>
      </c>
      <c r="I261" s="12">
        <v>43086989</v>
      </c>
      <c r="J261" s="7" t="s">
        <v>17</v>
      </c>
      <c r="K261" s="7" t="s">
        <v>18</v>
      </c>
      <c r="L261" s="7" t="s">
        <v>991</v>
      </c>
      <c r="M261" s="22" t="s">
        <v>417</v>
      </c>
      <c r="N261" s="9" t="s">
        <v>992</v>
      </c>
    </row>
    <row r="262" spans="1:14" ht="30" customHeight="1" x14ac:dyDescent="0.25">
      <c r="A262" s="9">
        <v>262</v>
      </c>
      <c r="B262" s="9">
        <v>262</v>
      </c>
      <c r="C262" s="9" t="b">
        <f t="shared" si="3"/>
        <v>1</v>
      </c>
      <c r="D262" s="9" t="s">
        <v>993</v>
      </c>
      <c r="E262" s="15" t="s">
        <v>994</v>
      </c>
      <c r="F262" s="19">
        <v>44582</v>
      </c>
      <c r="G262" s="9" t="s">
        <v>67</v>
      </c>
      <c r="H262" s="9">
        <v>11</v>
      </c>
      <c r="I262" s="12">
        <v>29279404</v>
      </c>
      <c r="J262" s="7" t="s">
        <v>17</v>
      </c>
      <c r="K262" s="7" t="s">
        <v>18</v>
      </c>
      <c r="L262" s="7" t="s">
        <v>447</v>
      </c>
      <c r="M262" s="22" t="s">
        <v>417</v>
      </c>
      <c r="N262" s="9" t="s">
        <v>995</v>
      </c>
    </row>
    <row r="263" spans="1:14" ht="30" customHeight="1" x14ac:dyDescent="0.25">
      <c r="A263" s="9">
        <v>263</v>
      </c>
      <c r="B263" s="9">
        <v>263</v>
      </c>
      <c r="C263" s="9" t="b">
        <f t="shared" ref="C263:C326" si="4">+A263=B263</f>
        <v>1</v>
      </c>
      <c r="D263" s="9" t="s">
        <v>996</v>
      </c>
      <c r="E263" s="15" t="s">
        <v>997</v>
      </c>
      <c r="F263" s="19">
        <v>44582</v>
      </c>
      <c r="G263" s="9" t="s">
        <v>67</v>
      </c>
      <c r="H263" s="9">
        <v>11</v>
      </c>
      <c r="I263" s="12">
        <v>15956721</v>
      </c>
      <c r="J263" s="7" t="s">
        <v>17</v>
      </c>
      <c r="K263" s="7" t="s">
        <v>54</v>
      </c>
      <c r="L263" s="7" t="s">
        <v>998</v>
      </c>
      <c r="M263" s="22" t="s">
        <v>417</v>
      </c>
      <c r="N263" s="9" t="s">
        <v>999</v>
      </c>
    </row>
    <row r="264" spans="1:14" ht="30" customHeight="1" x14ac:dyDescent="0.25">
      <c r="A264" s="9">
        <v>264</v>
      </c>
      <c r="B264" s="9">
        <v>264</v>
      </c>
      <c r="C264" s="9" t="b">
        <f t="shared" si="4"/>
        <v>1</v>
      </c>
      <c r="D264" s="9" t="s">
        <v>1000</v>
      </c>
      <c r="E264" s="15" t="s">
        <v>1001</v>
      </c>
      <c r="F264" s="19">
        <v>44585</v>
      </c>
      <c r="G264" s="9" t="s">
        <v>16</v>
      </c>
      <c r="H264" s="9">
        <v>255</v>
      </c>
      <c r="I264" s="12">
        <v>33294483</v>
      </c>
      <c r="J264" s="7" t="s">
        <v>17</v>
      </c>
      <c r="K264" s="7" t="s">
        <v>18</v>
      </c>
      <c r="L264" s="7" t="s">
        <v>470</v>
      </c>
      <c r="M264" s="22" t="s">
        <v>417</v>
      </c>
      <c r="N264" s="9" t="s">
        <v>1002</v>
      </c>
    </row>
    <row r="265" spans="1:14" ht="30" customHeight="1" x14ac:dyDescent="0.25">
      <c r="A265" s="9">
        <v>265</v>
      </c>
      <c r="B265" s="9">
        <v>265</v>
      </c>
      <c r="C265" s="9" t="b">
        <f t="shared" si="4"/>
        <v>1</v>
      </c>
      <c r="D265" s="9" t="s">
        <v>1003</v>
      </c>
      <c r="E265" s="15" t="s">
        <v>1004</v>
      </c>
      <c r="F265" s="19">
        <v>44585</v>
      </c>
      <c r="G265" s="9" t="s">
        <v>67</v>
      </c>
      <c r="H265" s="9">
        <v>11</v>
      </c>
      <c r="I265" s="12">
        <v>25421000</v>
      </c>
      <c r="J265" s="7" t="s">
        <v>17</v>
      </c>
      <c r="K265" s="7" t="s">
        <v>54</v>
      </c>
      <c r="L265" s="7" t="s">
        <v>1005</v>
      </c>
      <c r="M265" s="22" t="s">
        <v>417</v>
      </c>
      <c r="N265" s="9" t="s">
        <v>1006</v>
      </c>
    </row>
    <row r="266" spans="1:14" ht="30" customHeight="1" x14ac:dyDescent="0.25">
      <c r="A266" s="9">
        <v>266</v>
      </c>
      <c r="B266" s="9">
        <v>266</v>
      </c>
      <c r="C266" s="9" t="b">
        <f t="shared" si="4"/>
        <v>1</v>
      </c>
      <c r="D266" s="9" t="s">
        <v>1007</v>
      </c>
      <c r="E266" s="15" t="s">
        <v>1008</v>
      </c>
      <c r="F266" s="19">
        <v>44579</v>
      </c>
      <c r="G266" s="9" t="s">
        <v>67</v>
      </c>
      <c r="H266" s="9">
        <v>11</v>
      </c>
      <c r="I266" s="12">
        <v>19987000</v>
      </c>
      <c r="J266" s="7" t="s">
        <v>17</v>
      </c>
      <c r="K266" s="7" t="s">
        <v>54</v>
      </c>
      <c r="L266" s="7" t="s">
        <v>312</v>
      </c>
      <c r="M266" s="22" t="s">
        <v>77</v>
      </c>
      <c r="N266" s="9" t="s">
        <v>1009</v>
      </c>
    </row>
    <row r="267" spans="1:14" ht="30" customHeight="1" x14ac:dyDescent="0.25">
      <c r="A267" s="9">
        <v>267</v>
      </c>
      <c r="B267" s="9">
        <v>267</v>
      </c>
      <c r="C267" s="9" t="b">
        <f t="shared" si="4"/>
        <v>1</v>
      </c>
      <c r="D267" s="9" t="s">
        <v>1010</v>
      </c>
      <c r="E267" s="15" t="s">
        <v>1011</v>
      </c>
      <c r="F267" s="19">
        <v>44579</v>
      </c>
      <c r="G267" s="9" t="s">
        <v>67</v>
      </c>
      <c r="H267" s="9">
        <v>10</v>
      </c>
      <c r="I267" s="12">
        <v>31150000</v>
      </c>
      <c r="J267" s="7" t="s">
        <v>17</v>
      </c>
      <c r="K267" s="7" t="s">
        <v>18</v>
      </c>
      <c r="L267" s="7" t="s">
        <v>493</v>
      </c>
      <c r="M267" s="22" t="s">
        <v>77</v>
      </c>
      <c r="N267" s="9" t="s">
        <v>1012</v>
      </c>
    </row>
    <row r="268" spans="1:14" ht="30" customHeight="1" x14ac:dyDescent="0.25">
      <c r="A268" s="9">
        <v>268</v>
      </c>
      <c r="B268" s="9">
        <v>268</v>
      </c>
      <c r="C268" s="9" t="b">
        <f t="shared" si="4"/>
        <v>1</v>
      </c>
      <c r="D268" s="9" t="s">
        <v>1013</v>
      </c>
      <c r="E268" s="15" t="s">
        <v>1014</v>
      </c>
      <c r="F268" s="19">
        <v>44580</v>
      </c>
      <c r="G268" s="9" t="s">
        <v>67</v>
      </c>
      <c r="H268" s="9">
        <v>8</v>
      </c>
      <c r="I268" s="12">
        <v>24920000</v>
      </c>
      <c r="J268" s="7" t="s">
        <v>17</v>
      </c>
      <c r="K268" s="7" t="s">
        <v>18</v>
      </c>
      <c r="L268" s="7" t="s">
        <v>1015</v>
      </c>
      <c r="M268" s="22" t="s">
        <v>77</v>
      </c>
      <c r="N268" s="9" t="s">
        <v>1016</v>
      </c>
    </row>
    <row r="269" spans="1:14" ht="30" customHeight="1" x14ac:dyDescent="0.25">
      <c r="A269" s="9">
        <v>269</v>
      </c>
      <c r="B269" s="9">
        <v>269</v>
      </c>
      <c r="C269" s="9" t="b">
        <f t="shared" si="4"/>
        <v>1</v>
      </c>
      <c r="D269" s="9" t="s">
        <v>1017</v>
      </c>
      <c r="E269" s="15" t="s">
        <v>1018</v>
      </c>
      <c r="F269" s="19">
        <v>44586</v>
      </c>
      <c r="G269" s="9" t="s">
        <v>67</v>
      </c>
      <c r="H269" s="9">
        <v>11</v>
      </c>
      <c r="I269" s="12">
        <v>19987000</v>
      </c>
      <c r="J269" s="7" t="s">
        <v>17</v>
      </c>
      <c r="K269" s="7" t="s">
        <v>54</v>
      </c>
      <c r="L269" s="7" t="s">
        <v>1019</v>
      </c>
      <c r="M269" s="22" t="s">
        <v>77</v>
      </c>
      <c r="N269" s="9" t="s">
        <v>1020</v>
      </c>
    </row>
    <row r="270" spans="1:14" ht="30" customHeight="1" x14ac:dyDescent="0.25">
      <c r="A270" s="9">
        <v>270</v>
      </c>
      <c r="B270" s="9">
        <v>270</v>
      </c>
      <c r="C270" s="9" t="b">
        <f t="shared" si="4"/>
        <v>1</v>
      </c>
      <c r="D270" s="9" t="s">
        <v>1021</v>
      </c>
      <c r="E270" s="15" t="s">
        <v>1022</v>
      </c>
      <c r="F270" s="19">
        <v>44579</v>
      </c>
      <c r="G270" s="9" t="s">
        <v>67</v>
      </c>
      <c r="H270" s="9">
        <v>10</v>
      </c>
      <c r="I270" s="12">
        <v>34760000</v>
      </c>
      <c r="J270" s="7" t="s">
        <v>17</v>
      </c>
      <c r="K270" s="7" t="s">
        <v>18</v>
      </c>
      <c r="L270" s="7" t="s">
        <v>1023</v>
      </c>
      <c r="M270" s="22" t="s">
        <v>77</v>
      </c>
      <c r="N270" s="9" t="s">
        <v>1024</v>
      </c>
    </row>
    <row r="271" spans="1:14" ht="30" customHeight="1" x14ac:dyDescent="0.25">
      <c r="A271" s="9">
        <v>271</v>
      </c>
      <c r="B271" s="9">
        <v>271</v>
      </c>
      <c r="C271" s="9" t="b">
        <f t="shared" si="4"/>
        <v>1</v>
      </c>
      <c r="D271" s="9" t="s">
        <v>1025</v>
      </c>
      <c r="E271" s="15" t="s">
        <v>1026</v>
      </c>
      <c r="F271" s="19">
        <v>44579</v>
      </c>
      <c r="G271" s="9" t="s">
        <v>67</v>
      </c>
      <c r="H271" s="9">
        <v>10</v>
      </c>
      <c r="I271" s="12">
        <v>18170000</v>
      </c>
      <c r="J271" s="7" t="s">
        <v>17</v>
      </c>
      <c r="K271" s="7" t="s">
        <v>54</v>
      </c>
      <c r="L271" s="7" t="s">
        <v>1027</v>
      </c>
      <c r="M271" s="22" t="s">
        <v>77</v>
      </c>
      <c r="N271" s="9" t="s">
        <v>1028</v>
      </c>
    </row>
    <row r="272" spans="1:14" ht="30" customHeight="1" x14ac:dyDescent="0.25">
      <c r="A272" s="9">
        <v>272</v>
      </c>
      <c r="B272" s="9">
        <v>272</v>
      </c>
      <c r="C272" s="9" t="b">
        <f t="shared" si="4"/>
        <v>1</v>
      </c>
      <c r="D272" s="9" t="s">
        <v>1029</v>
      </c>
      <c r="E272" s="15" t="s">
        <v>1030</v>
      </c>
      <c r="F272" s="19">
        <v>44579</v>
      </c>
      <c r="G272" s="9" t="s">
        <v>67</v>
      </c>
      <c r="H272" s="9">
        <v>11</v>
      </c>
      <c r="I272" s="12">
        <v>46200000</v>
      </c>
      <c r="J272" s="7" t="s">
        <v>17</v>
      </c>
      <c r="K272" s="7" t="s">
        <v>18</v>
      </c>
      <c r="L272" s="7" t="s">
        <v>1031</v>
      </c>
      <c r="M272" s="22" t="s">
        <v>77</v>
      </c>
      <c r="N272" s="9" t="s">
        <v>1032</v>
      </c>
    </row>
    <row r="273" spans="1:14" ht="30" customHeight="1" x14ac:dyDescent="0.25">
      <c r="A273" s="9">
        <v>273</v>
      </c>
      <c r="B273" s="9">
        <v>273</v>
      </c>
      <c r="C273" s="9" t="b">
        <f t="shared" si="4"/>
        <v>1</v>
      </c>
      <c r="D273" s="9" t="s">
        <v>1033</v>
      </c>
      <c r="E273" s="15" t="s">
        <v>1034</v>
      </c>
      <c r="F273" s="19">
        <v>44579</v>
      </c>
      <c r="G273" s="9" t="s">
        <v>67</v>
      </c>
      <c r="H273" s="9">
        <v>11</v>
      </c>
      <c r="I273" s="12">
        <v>27368000</v>
      </c>
      <c r="J273" s="7" t="s">
        <v>17</v>
      </c>
      <c r="K273" s="7" t="s">
        <v>54</v>
      </c>
      <c r="L273" s="7" t="s">
        <v>1035</v>
      </c>
      <c r="M273" s="22" t="s">
        <v>77</v>
      </c>
      <c r="N273" s="9" t="s">
        <v>1036</v>
      </c>
    </row>
    <row r="274" spans="1:14" ht="30" customHeight="1" x14ac:dyDescent="0.25">
      <c r="A274" s="9">
        <v>274</v>
      </c>
      <c r="B274" s="9">
        <v>274</v>
      </c>
      <c r="C274" s="9" t="b">
        <f t="shared" si="4"/>
        <v>1</v>
      </c>
      <c r="D274" s="9" t="s">
        <v>1037</v>
      </c>
      <c r="E274" s="15" t="s">
        <v>1038</v>
      </c>
      <c r="F274" s="19">
        <v>44580</v>
      </c>
      <c r="G274" s="9" t="s">
        <v>67</v>
      </c>
      <c r="H274" s="9">
        <v>11</v>
      </c>
      <c r="I274" s="12">
        <v>72424000</v>
      </c>
      <c r="J274" s="7" t="s">
        <v>17</v>
      </c>
      <c r="K274" s="7" t="s">
        <v>18</v>
      </c>
      <c r="L274" s="7" t="s">
        <v>969</v>
      </c>
      <c r="M274" s="22" t="s">
        <v>77</v>
      </c>
      <c r="N274" s="9" t="s">
        <v>1039</v>
      </c>
    </row>
    <row r="275" spans="1:14" ht="30" customHeight="1" x14ac:dyDescent="0.25">
      <c r="A275" s="9">
        <v>275</v>
      </c>
      <c r="B275" s="9">
        <v>275</v>
      </c>
      <c r="C275" s="9" t="b">
        <f t="shared" si="4"/>
        <v>1</v>
      </c>
      <c r="D275" s="9" t="s">
        <v>1040</v>
      </c>
      <c r="E275" s="15" t="s">
        <v>1041</v>
      </c>
      <c r="F275" s="19">
        <v>44580</v>
      </c>
      <c r="G275" s="9" t="s">
        <v>67</v>
      </c>
      <c r="H275" s="9">
        <v>11</v>
      </c>
      <c r="I275" s="12">
        <v>72424000</v>
      </c>
      <c r="J275" s="7" t="s">
        <v>17</v>
      </c>
      <c r="K275" s="7" t="s">
        <v>18</v>
      </c>
      <c r="L275" s="7" t="s">
        <v>1042</v>
      </c>
      <c r="M275" s="22" t="s">
        <v>77</v>
      </c>
      <c r="N275" s="9" t="s">
        <v>1043</v>
      </c>
    </row>
    <row r="276" spans="1:14" ht="30" customHeight="1" x14ac:dyDescent="0.25">
      <c r="A276" s="9">
        <v>276</v>
      </c>
      <c r="B276" s="9">
        <v>276</v>
      </c>
      <c r="C276" s="9" t="b">
        <f t="shared" si="4"/>
        <v>1</v>
      </c>
      <c r="D276" s="9" t="s">
        <v>1044</v>
      </c>
      <c r="E276" s="15" t="s">
        <v>1045</v>
      </c>
      <c r="F276" s="19">
        <v>44580</v>
      </c>
      <c r="G276" s="9" t="s">
        <v>67</v>
      </c>
      <c r="H276" s="9">
        <v>11</v>
      </c>
      <c r="I276" s="12">
        <v>56122000</v>
      </c>
      <c r="J276" s="7" t="s">
        <v>17</v>
      </c>
      <c r="K276" s="7" t="s">
        <v>18</v>
      </c>
      <c r="L276" s="7" t="s">
        <v>1046</v>
      </c>
      <c r="M276" s="22" t="s">
        <v>77</v>
      </c>
      <c r="N276" s="9" t="s">
        <v>1047</v>
      </c>
    </row>
    <row r="277" spans="1:14" ht="30" customHeight="1" x14ac:dyDescent="0.25">
      <c r="A277" s="9">
        <v>277</v>
      </c>
      <c r="B277" s="9">
        <v>277</v>
      </c>
      <c r="C277" s="9" t="b">
        <f t="shared" si="4"/>
        <v>1</v>
      </c>
      <c r="D277" s="9" t="s">
        <v>1048</v>
      </c>
      <c r="E277" s="15" t="s">
        <v>1049</v>
      </c>
      <c r="F277" s="19">
        <v>44579</v>
      </c>
      <c r="G277" s="9" t="s">
        <v>67</v>
      </c>
      <c r="H277" s="9">
        <v>8</v>
      </c>
      <c r="I277" s="12">
        <v>36080000</v>
      </c>
      <c r="J277" s="7" t="s">
        <v>17</v>
      </c>
      <c r="K277" s="7" t="s">
        <v>18</v>
      </c>
      <c r="L277" s="7" t="s">
        <v>1050</v>
      </c>
      <c r="M277" s="22" t="s">
        <v>77</v>
      </c>
      <c r="N277" s="9" t="s">
        <v>1051</v>
      </c>
    </row>
    <row r="278" spans="1:14" ht="30" customHeight="1" x14ac:dyDescent="0.25">
      <c r="A278" s="9">
        <v>278</v>
      </c>
      <c r="B278" s="9">
        <v>278</v>
      </c>
      <c r="C278" s="9" t="b">
        <f t="shared" si="4"/>
        <v>1</v>
      </c>
      <c r="D278" s="9" t="s">
        <v>1052</v>
      </c>
      <c r="E278" s="15" t="s">
        <v>1053</v>
      </c>
      <c r="F278" s="19">
        <v>44579</v>
      </c>
      <c r="G278" s="9" t="s">
        <v>67</v>
      </c>
      <c r="H278" s="9">
        <v>10</v>
      </c>
      <c r="I278" s="12">
        <v>24880000</v>
      </c>
      <c r="J278" s="7" t="s">
        <v>17</v>
      </c>
      <c r="K278" s="7" t="s">
        <v>54</v>
      </c>
      <c r="L278" s="7" t="s">
        <v>1054</v>
      </c>
      <c r="M278" s="22" t="s">
        <v>77</v>
      </c>
      <c r="N278" s="9" t="s">
        <v>1055</v>
      </c>
    </row>
    <row r="279" spans="1:14" ht="30" customHeight="1" x14ac:dyDescent="0.25">
      <c r="A279" s="9">
        <v>279</v>
      </c>
      <c r="B279" s="9">
        <v>279</v>
      </c>
      <c r="C279" s="9" t="b">
        <f t="shared" si="4"/>
        <v>1</v>
      </c>
      <c r="D279" s="9" t="s">
        <v>1056</v>
      </c>
      <c r="E279" s="15" t="s">
        <v>1057</v>
      </c>
      <c r="F279" s="19">
        <v>44580</v>
      </c>
      <c r="G279" s="9" t="s">
        <v>67</v>
      </c>
      <c r="H279" s="9">
        <v>10</v>
      </c>
      <c r="I279" s="12">
        <v>31150000</v>
      </c>
      <c r="J279" s="7" t="s">
        <v>17</v>
      </c>
      <c r="K279" s="7" t="s">
        <v>18</v>
      </c>
      <c r="L279" s="7" t="s">
        <v>1058</v>
      </c>
      <c r="M279" s="22" t="s">
        <v>77</v>
      </c>
      <c r="N279" s="9" t="s">
        <v>1059</v>
      </c>
    </row>
    <row r="280" spans="1:14" ht="30" customHeight="1" x14ac:dyDescent="0.25">
      <c r="A280" s="9">
        <v>281</v>
      </c>
      <c r="B280" s="9">
        <v>281</v>
      </c>
      <c r="C280" s="9" t="b">
        <f t="shared" si="4"/>
        <v>1</v>
      </c>
      <c r="D280" s="9" t="s">
        <v>1060</v>
      </c>
      <c r="E280" s="15" t="s">
        <v>1061</v>
      </c>
      <c r="F280" s="19">
        <v>44580</v>
      </c>
      <c r="G280" s="9" t="s">
        <v>67</v>
      </c>
      <c r="H280" s="9">
        <v>10</v>
      </c>
      <c r="I280" s="12">
        <v>34760000</v>
      </c>
      <c r="J280" s="7" t="s">
        <v>17</v>
      </c>
      <c r="K280" s="7" t="s">
        <v>18</v>
      </c>
      <c r="L280" s="7" t="s">
        <v>1062</v>
      </c>
      <c r="M280" s="22" t="s">
        <v>77</v>
      </c>
      <c r="N280" s="9" t="s">
        <v>1063</v>
      </c>
    </row>
    <row r="281" spans="1:14" ht="30" customHeight="1" x14ac:dyDescent="0.25">
      <c r="A281" s="9">
        <v>282</v>
      </c>
      <c r="B281" s="9">
        <v>282</v>
      </c>
      <c r="C281" s="9" t="b">
        <f t="shared" si="4"/>
        <v>1</v>
      </c>
      <c r="D281" s="9" t="s">
        <v>1064</v>
      </c>
      <c r="E281" s="15" t="s">
        <v>1065</v>
      </c>
      <c r="F281" s="19">
        <v>44579</v>
      </c>
      <c r="G281" s="9" t="s">
        <v>67</v>
      </c>
      <c r="H281" s="9">
        <v>8</v>
      </c>
      <c r="I281" s="12">
        <v>27808000</v>
      </c>
      <c r="J281" s="7" t="s">
        <v>17</v>
      </c>
      <c r="K281" s="7" t="s">
        <v>18</v>
      </c>
      <c r="L281" s="7" t="s">
        <v>1062</v>
      </c>
      <c r="M281" s="22" t="s">
        <v>77</v>
      </c>
      <c r="N281" s="9" t="s">
        <v>1066</v>
      </c>
    </row>
    <row r="282" spans="1:14" ht="30" customHeight="1" x14ac:dyDescent="0.25">
      <c r="A282" s="9">
        <v>283</v>
      </c>
      <c r="B282" s="9">
        <v>283</v>
      </c>
      <c r="C282" s="9" t="b">
        <f t="shared" si="4"/>
        <v>1</v>
      </c>
      <c r="D282" s="9" t="s">
        <v>1067</v>
      </c>
      <c r="E282" s="15" t="s">
        <v>1068</v>
      </c>
      <c r="F282" s="19">
        <v>44580</v>
      </c>
      <c r="G282" s="9" t="s">
        <v>67</v>
      </c>
      <c r="H282" s="9">
        <v>10</v>
      </c>
      <c r="I282" s="12">
        <v>59910000</v>
      </c>
      <c r="J282" s="7" t="s">
        <v>17</v>
      </c>
      <c r="K282" s="7" t="s">
        <v>18</v>
      </c>
      <c r="L282" s="7" t="s">
        <v>1069</v>
      </c>
      <c r="M282" s="22" t="s">
        <v>77</v>
      </c>
      <c r="N282" s="9" t="s">
        <v>1070</v>
      </c>
    </row>
    <row r="283" spans="1:14" ht="30" customHeight="1" x14ac:dyDescent="0.25">
      <c r="A283" s="9">
        <v>284</v>
      </c>
      <c r="B283" s="9">
        <v>284</v>
      </c>
      <c r="C283" s="9" t="b">
        <f t="shared" si="4"/>
        <v>1</v>
      </c>
      <c r="D283" s="9" t="s">
        <v>1071</v>
      </c>
      <c r="E283" s="15" t="s">
        <v>1072</v>
      </c>
      <c r="F283" s="19">
        <v>44582</v>
      </c>
      <c r="G283" s="9" t="s">
        <v>16</v>
      </c>
      <c r="H283" s="9">
        <v>345</v>
      </c>
      <c r="I283" s="12">
        <v>37950000</v>
      </c>
      <c r="J283" s="7" t="s">
        <v>17</v>
      </c>
      <c r="K283" s="7" t="s">
        <v>18</v>
      </c>
      <c r="L283" s="7" t="s">
        <v>1073</v>
      </c>
      <c r="M283" s="22" t="s">
        <v>20</v>
      </c>
      <c r="N283" s="9" t="s">
        <v>1074</v>
      </c>
    </row>
    <row r="284" spans="1:14" ht="30" customHeight="1" x14ac:dyDescent="0.25">
      <c r="A284" s="9">
        <v>285</v>
      </c>
      <c r="B284" s="9">
        <v>285</v>
      </c>
      <c r="C284" s="9" t="b">
        <f t="shared" si="4"/>
        <v>1</v>
      </c>
      <c r="D284" s="9" t="s">
        <v>1075</v>
      </c>
      <c r="E284" s="15" t="s">
        <v>1076</v>
      </c>
      <c r="F284" s="19">
        <v>44580</v>
      </c>
      <c r="G284" s="9" t="s">
        <v>67</v>
      </c>
      <c r="H284" s="9">
        <v>10</v>
      </c>
      <c r="I284" s="12">
        <v>24880000</v>
      </c>
      <c r="J284" s="7" t="s">
        <v>17</v>
      </c>
      <c r="K284" s="7" t="s">
        <v>54</v>
      </c>
      <c r="L284" s="7" t="s">
        <v>1077</v>
      </c>
      <c r="M284" s="22" t="s">
        <v>77</v>
      </c>
      <c r="N284" s="9" t="s">
        <v>1078</v>
      </c>
    </row>
    <row r="285" spans="1:14" ht="30" customHeight="1" x14ac:dyDescent="0.25">
      <c r="A285" s="9">
        <v>286</v>
      </c>
      <c r="B285" s="9">
        <v>286</v>
      </c>
      <c r="C285" s="9" t="b">
        <f t="shared" si="4"/>
        <v>1</v>
      </c>
      <c r="D285" s="9" t="s">
        <v>1079</v>
      </c>
      <c r="E285" s="15" t="s">
        <v>1080</v>
      </c>
      <c r="F285" s="19">
        <v>44580</v>
      </c>
      <c r="G285" s="9" t="s">
        <v>67</v>
      </c>
      <c r="H285" s="9">
        <v>8</v>
      </c>
      <c r="I285" s="12">
        <v>14536000</v>
      </c>
      <c r="J285" s="7" t="s">
        <v>17</v>
      </c>
      <c r="K285" s="7" t="s">
        <v>54</v>
      </c>
      <c r="L285" s="7" t="s">
        <v>1081</v>
      </c>
      <c r="M285" s="22" t="s">
        <v>77</v>
      </c>
      <c r="N285" s="9" t="s">
        <v>1082</v>
      </c>
    </row>
    <row r="286" spans="1:14" ht="30" customHeight="1" x14ac:dyDescent="0.25">
      <c r="A286" s="9">
        <v>287</v>
      </c>
      <c r="B286" s="9">
        <v>287</v>
      </c>
      <c r="C286" s="9" t="b">
        <f t="shared" si="4"/>
        <v>1</v>
      </c>
      <c r="D286" s="9" t="s">
        <v>1083</v>
      </c>
      <c r="E286" s="15" t="s">
        <v>1084</v>
      </c>
      <c r="F286" s="19">
        <v>44580</v>
      </c>
      <c r="G286" s="9" t="s">
        <v>67</v>
      </c>
      <c r="H286" s="9">
        <v>8</v>
      </c>
      <c r="I286" s="12">
        <v>21296000</v>
      </c>
      <c r="J286" s="7" t="s">
        <v>17</v>
      </c>
      <c r="K286" s="7" t="s">
        <v>18</v>
      </c>
      <c r="L286" s="7" t="s">
        <v>1085</v>
      </c>
      <c r="M286" s="22" t="s">
        <v>77</v>
      </c>
      <c r="N286" s="9" t="s">
        <v>1086</v>
      </c>
    </row>
    <row r="287" spans="1:14" ht="30" customHeight="1" x14ac:dyDescent="0.25">
      <c r="A287" s="9">
        <v>288</v>
      </c>
      <c r="B287" s="9">
        <v>288</v>
      </c>
      <c r="C287" s="9" t="b">
        <f t="shared" si="4"/>
        <v>1</v>
      </c>
      <c r="D287" s="9" t="s">
        <v>1087</v>
      </c>
      <c r="E287" s="15" t="s">
        <v>1088</v>
      </c>
      <c r="F287" s="19">
        <v>44580</v>
      </c>
      <c r="G287" s="9" t="s">
        <v>67</v>
      </c>
      <c r="H287" s="9">
        <v>11</v>
      </c>
      <c r="I287" s="12">
        <v>38236000</v>
      </c>
      <c r="J287" s="7" t="s">
        <v>17</v>
      </c>
      <c r="K287" s="7" t="s">
        <v>18</v>
      </c>
      <c r="L287" s="7" t="s">
        <v>1089</v>
      </c>
      <c r="M287" s="22" t="s">
        <v>77</v>
      </c>
      <c r="N287" s="9" t="s">
        <v>1090</v>
      </c>
    </row>
    <row r="288" spans="1:14" ht="30" customHeight="1" x14ac:dyDescent="0.25">
      <c r="A288" s="9">
        <v>289</v>
      </c>
      <c r="B288" s="9">
        <v>289</v>
      </c>
      <c r="C288" s="9" t="b">
        <f t="shared" si="4"/>
        <v>1</v>
      </c>
      <c r="D288" s="9" t="s">
        <v>1091</v>
      </c>
      <c r="E288" s="15" t="s">
        <v>1092</v>
      </c>
      <c r="F288" s="19">
        <v>44580</v>
      </c>
      <c r="G288" s="9" t="s">
        <v>67</v>
      </c>
      <c r="H288" s="9">
        <v>8</v>
      </c>
      <c r="I288" s="12">
        <v>36080000</v>
      </c>
      <c r="J288" s="7" t="s">
        <v>17</v>
      </c>
      <c r="K288" s="7" t="s">
        <v>18</v>
      </c>
      <c r="L288" s="7" t="s">
        <v>1093</v>
      </c>
      <c r="M288" s="22" t="s">
        <v>77</v>
      </c>
      <c r="N288" s="9" t="s">
        <v>1094</v>
      </c>
    </row>
    <row r="289" spans="1:14" ht="30" customHeight="1" x14ac:dyDescent="0.25">
      <c r="A289" s="9">
        <v>290</v>
      </c>
      <c r="B289" s="9">
        <v>290</v>
      </c>
      <c r="C289" s="9" t="b">
        <f t="shared" si="4"/>
        <v>1</v>
      </c>
      <c r="D289" s="9" t="s">
        <v>1095</v>
      </c>
      <c r="E289" s="15" t="s">
        <v>1096</v>
      </c>
      <c r="F289" s="19">
        <v>44580</v>
      </c>
      <c r="G289" s="9" t="s">
        <v>67</v>
      </c>
      <c r="H289" s="9">
        <v>11</v>
      </c>
      <c r="I289" s="12">
        <v>38236000</v>
      </c>
      <c r="J289" s="7" t="s">
        <v>17</v>
      </c>
      <c r="K289" s="7" t="s">
        <v>18</v>
      </c>
      <c r="L289" s="7" t="s">
        <v>1097</v>
      </c>
      <c r="M289" s="22" t="s">
        <v>77</v>
      </c>
      <c r="N289" s="9" t="s">
        <v>1098</v>
      </c>
    </row>
    <row r="290" spans="1:14" ht="30" customHeight="1" x14ac:dyDescent="0.25">
      <c r="A290" s="9">
        <v>291</v>
      </c>
      <c r="B290" s="9">
        <v>291</v>
      </c>
      <c r="C290" s="9" t="b">
        <f t="shared" si="4"/>
        <v>1</v>
      </c>
      <c r="D290" s="9" t="s">
        <v>1099</v>
      </c>
      <c r="E290" s="15" t="s">
        <v>1100</v>
      </c>
      <c r="F290" s="19">
        <v>44580</v>
      </c>
      <c r="G290" s="9" t="s">
        <v>67</v>
      </c>
      <c r="H290" s="9">
        <v>10</v>
      </c>
      <c r="I290" s="12">
        <v>39170000</v>
      </c>
      <c r="J290" s="7" t="s">
        <v>17</v>
      </c>
      <c r="K290" s="7" t="s">
        <v>18</v>
      </c>
      <c r="L290" s="7" t="s">
        <v>1101</v>
      </c>
      <c r="M290" s="22" t="s">
        <v>77</v>
      </c>
      <c r="N290" s="9" t="s">
        <v>1102</v>
      </c>
    </row>
    <row r="291" spans="1:14" ht="30" customHeight="1" x14ac:dyDescent="0.25">
      <c r="A291" s="9">
        <v>292</v>
      </c>
      <c r="B291" s="9">
        <v>292</v>
      </c>
      <c r="C291" s="9" t="b">
        <f t="shared" si="4"/>
        <v>1</v>
      </c>
      <c r="D291" s="9" t="s">
        <v>1103</v>
      </c>
      <c r="E291" s="15" t="s">
        <v>1104</v>
      </c>
      <c r="F291" s="19">
        <v>44580</v>
      </c>
      <c r="G291" s="9" t="s">
        <v>67</v>
      </c>
      <c r="H291" s="9">
        <v>11</v>
      </c>
      <c r="I291" s="12">
        <v>38236000</v>
      </c>
      <c r="J291" s="7" t="s">
        <v>17</v>
      </c>
      <c r="K291" s="7" t="s">
        <v>18</v>
      </c>
      <c r="L291" s="7" t="s">
        <v>219</v>
      </c>
      <c r="M291" s="22" t="s">
        <v>77</v>
      </c>
      <c r="N291" s="9" t="s">
        <v>1105</v>
      </c>
    </row>
    <row r="292" spans="1:14" ht="30" customHeight="1" x14ac:dyDescent="0.25">
      <c r="A292" s="9">
        <v>293</v>
      </c>
      <c r="B292" s="9">
        <v>293</v>
      </c>
      <c r="C292" s="9" t="b">
        <f t="shared" si="4"/>
        <v>1</v>
      </c>
      <c r="D292" s="9" t="s">
        <v>1106</v>
      </c>
      <c r="E292" s="15" t="s">
        <v>1107</v>
      </c>
      <c r="F292" s="19">
        <v>44580</v>
      </c>
      <c r="G292" s="9" t="s">
        <v>67</v>
      </c>
      <c r="H292" s="9">
        <v>11</v>
      </c>
      <c r="I292" s="12">
        <v>38236000</v>
      </c>
      <c r="J292" s="7" t="s">
        <v>17</v>
      </c>
      <c r="K292" s="7" t="s">
        <v>18</v>
      </c>
      <c r="L292" s="7" t="s">
        <v>219</v>
      </c>
      <c r="M292" s="22" t="s">
        <v>77</v>
      </c>
      <c r="N292" s="9" t="s">
        <v>1108</v>
      </c>
    </row>
    <row r="293" spans="1:14" ht="30" customHeight="1" x14ac:dyDescent="0.25">
      <c r="A293" s="9">
        <v>295</v>
      </c>
      <c r="B293" s="9">
        <v>295</v>
      </c>
      <c r="C293" s="9" t="b">
        <f t="shared" si="4"/>
        <v>1</v>
      </c>
      <c r="D293" s="9" t="s">
        <v>1109</v>
      </c>
      <c r="E293" s="15" t="s">
        <v>1110</v>
      </c>
      <c r="F293" s="19">
        <v>44580</v>
      </c>
      <c r="G293" s="9" t="s">
        <v>67</v>
      </c>
      <c r="H293" s="9">
        <v>10</v>
      </c>
      <c r="I293" s="12">
        <v>59910000</v>
      </c>
      <c r="J293" s="7" t="s">
        <v>17</v>
      </c>
      <c r="K293" s="7" t="s">
        <v>18</v>
      </c>
      <c r="L293" s="7" t="s">
        <v>1111</v>
      </c>
      <c r="M293" s="22" t="s">
        <v>77</v>
      </c>
      <c r="N293" s="9" t="s">
        <v>1112</v>
      </c>
    </row>
    <row r="294" spans="1:14" ht="30" customHeight="1" x14ac:dyDescent="0.25">
      <c r="A294" s="9">
        <v>296</v>
      </c>
      <c r="B294" s="9">
        <v>296</v>
      </c>
      <c r="C294" s="9" t="b">
        <f t="shared" si="4"/>
        <v>1</v>
      </c>
      <c r="D294" s="9" t="s">
        <v>1113</v>
      </c>
      <c r="E294" s="15" t="s">
        <v>1114</v>
      </c>
      <c r="F294" s="19">
        <v>44580</v>
      </c>
      <c r="G294" s="9" t="s">
        <v>67</v>
      </c>
      <c r="H294" s="9">
        <v>10</v>
      </c>
      <c r="I294" s="12">
        <v>34760000</v>
      </c>
      <c r="J294" s="7" t="s">
        <v>17</v>
      </c>
      <c r="K294" s="7" t="s">
        <v>18</v>
      </c>
      <c r="L294" s="7" t="s">
        <v>1115</v>
      </c>
      <c r="M294" s="22" t="s">
        <v>77</v>
      </c>
      <c r="N294" s="9" t="s">
        <v>1116</v>
      </c>
    </row>
    <row r="295" spans="1:14" ht="30" customHeight="1" x14ac:dyDescent="0.25">
      <c r="A295" s="9">
        <v>297</v>
      </c>
      <c r="B295" s="9">
        <v>297</v>
      </c>
      <c r="C295" s="9" t="b">
        <f t="shared" si="4"/>
        <v>1</v>
      </c>
      <c r="D295" s="9" t="s">
        <v>1117</v>
      </c>
      <c r="E295" s="15" t="s">
        <v>1118</v>
      </c>
      <c r="F295" s="19">
        <v>44581</v>
      </c>
      <c r="G295" s="9" t="s">
        <v>67</v>
      </c>
      <c r="H295" s="9">
        <v>10</v>
      </c>
      <c r="I295" s="12">
        <v>34760000</v>
      </c>
      <c r="J295" s="7" t="s">
        <v>17</v>
      </c>
      <c r="K295" s="7" t="s">
        <v>18</v>
      </c>
      <c r="L295" s="7" t="s">
        <v>1115</v>
      </c>
      <c r="M295" s="22" t="s">
        <v>77</v>
      </c>
      <c r="N295" s="9" t="s">
        <v>1119</v>
      </c>
    </row>
    <row r="296" spans="1:14" ht="30" customHeight="1" x14ac:dyDescent="0.25">
      <c r="A296" s="9">
        <v>298</v>
      </c>
      <c r="B296" s="9">
        <v>298</v>
      </c>
      <c r="C296" s="9" t="b">
        <f t="shared" si="4"/>
        <v>1</v>
      </c>
      <c r="D296" s="9" t="s">
        <v>1120</v>
      </c>
      <c r="E296" s="15" t="s">
        <v>1121</v>
      </c>
      <c r="F296" s="19">
        <v>44580</v>
      </c>
      <c r="G296" s="9" t="s">
        <v>67</v>
      </c>
      <c r="H296" s="9">
        <v>10</v>
      </c>
      <c r="I296" s="12">
        <v>34760000</v>
      </c>
      <c r="J296" s="7" t="s">
        <v>17</v>
      </c>
      <c r="K296" s="7" t="s">
        <v>18</v>
      </c>
      <c r="L296" s="7" t="s">
        <v>1115</v>
      </c>
      <c r="M296" s="22" t="s">
        <v>77</v>
      </c>
      <c r="N296" s="9" t="s">
        <v>1122</v>
      </c>
    </row>
    <row r="297" spans="1:14" ht="30" customHeight="1" x14ac:dyDescent="0.25">
      <c r="A297" s="9">
        <v>299</v>
      </c>
      <c r="B297" s="9">
        <v>299</v>
      </c>
      <c r="C297" s="9" t="b">
        <f t="shared" si="4"/>
        <v>1</v>
      </c>
      <c r="D297" s="9" t="s">
        <v>1123</v>
      </c>
      <c r="E297" s="15" t="s">
        <v>1124</v>
      </c>
      <c r="F297" s="19">
        <v>44581</v>
      </c>
      <c r="G297" s="9" t="s">
        <v>67</v>
      </c>
      <c r="H297" s="9">
        <v>8</v>
      </c>
      <c r="I297" s="12">
        <v>27808000</v>
      </c>
      <c r="J297" s="7" t="s">
        <v>17</v>
      </c>
      <c r="K297" s="7" t="s">
        <v>18</v>
      </c>
      <c r="L297" s="7" t="s">
        <v>1125</v>
      </c>
      <c r="M297" s="22" t="s">
        <v>77</v>
      </c>
      <c r="N297" s="9" t="s">
        <v>1126</v>
      </c>
    </row>
    <row r="298" spans="1:14" ht="30" customHeight="1" x14ac:dyDescent="0.25">
      <c r="A298" s="9">
        <v>300</v>
      </c>
      <c r="B298" s="9">
        <v>300</v>
      </c>
      <c r="C298" s="9" t="b">
        <f t="shared" si="4"/>
        <v>1</v>
      </c>
      <c r="D298" s="9" t="s">
        <v>1127</v>
      </c>
      <c r="E298" s="15" t="s">
        <v>1128</v>
      </c>
      <c r="F298" s="19">
        <v>44580</v>
      </c>
      <c r="G298" s="9" t="s">
        <v>67</v>
      </c>
      <c r="H298" s="9">
        <v>11</v>
      </c>
      <c r="I298" s="12">
        <v>38236000</v>
      </c>
      <c r="J298" s="7" t="s">
        <v>17</v>
      </c>
      <c r="K298" s="7" t="s">
        <v>18</v>
      </c>
      <c r="L298" s="7" t="s">
        <v>219</v>
      </c>
      <c r="M298" s="22" t="s">
        <v>77</v>
      </c>
      <c r="N298" s="9" t="s">
        <v>1129</v>
      </c>
    </row>
    <row r="299" spans="1:14" ht="30" customHeight="1" x14ac:dyDescent="0.25">
      <c r="A299" s="9">
        <v>301</v>
      </c>
      <c r="B299" s="9">
        <v>301</v>
      </c>
      <c r="C299" s="9" t="b">
        <f t="shared" si="4"/>
        <v>1</v>
      </c>
      <c r="D299" s="9" t="s">
        <v>1130</v>
      </c>
      <c r="E299" s="15" t="s">
        <v>1131</v>
      </c>
      <c r="F299" s="19">
        <v>44581</v>
      </c>
      <c r="G299" s="9" t="s">
        <v>67</v>
      </c>
      <c r="H299" s="9">
        <v>8</v>
      </c>
      <c r="I299" s="12">
        <v>27808000</v>
      </c>
      <c r="J299" s="7" t="s">
        <v>17</v>
      </c>
      <c r="K299" s="7" t="s">
        <v>18</v>
      </c>
      <c r="L299" s="7" t="s">
        <v>715</v>
      </c>
      <c r="M299" s="22" t="s">
        <v>77</v>
      </c>
      <c r="N299" s="9" t="s">
        <v>1132</v>
      </c>
    </row>
    <row r="300" spans="1:14" ht="30" customHeight="1" x14ac:dyDescent="0.25">
      <c r="A300" s="9">
        <v>302</v>
      </c>
      <c r="B300" s="9">
        <v>302</v>
      </c>
      <c r="C300" s="9" t="b">
        <f t="shared" si="4"/>
        <v>1</v>
      </c>
      <c r="D300" s="9" t="s">
        <v>1133</v>
      </c>
      <c r="E300" s="15" t="s">
        <v>1134</v>
      </c>
      <c r="F300" s="19">
        <v>44580</v>
      </c>
      <c r="G300" s="9" t="s">
        <v>67</v>
      </c>
      <c r="H300" s="9">
        <v>6</v>
      </c>
      <c r="I300" s="12">
        <v>26316000</v>
      </c>
      <c r="J300" s="7" t="s">
        <v>17</v>
      </c>
      <c r="K300" s="7" t="s">
        <v>18</v>
      </c>
      <c r="L300" s="7" t="s">
        <v>300</v>
      </c>
      <c r="M300" s="22" t="s">
        <v>77</v>
      </c>
      <c r="N300" s="9" t="s">
        <v>1135</v>
      </c>
    </row>
    <row r="301" spans="1:14" ht="30" customHeight="1" x14ac:dyDescent="0.25">
      <c r="A301" s="9">
        <v>303</v>
      </c>
      <c r="B301" s="9">
        <v>303</v>
      </c>
      <c r="C301" s="9" t="b">
        <f t="shared" si="4"/>
        <v>1</v>
      </c>
      <c r="D301" s="9" t="s">
        <v>1136</v>
      </c>
      <c r="E301" s="15" t="s">
        <v>1137</v>
      </c>
      <c r="F301" s="19">
        <v>44580</v>
      </c>
      <c r="G301" s="9" t="s">
        <v>67</v>
      </c>
      <c r="H301" s="9">
        <v>11</v>
      </c>
      <c r="I301" s="12">
        <v>49610000</v>
      </c>
      <c r="J301" s="7" t="s">
        <v>17</v>
      </c>
      <c r="K301" s="7" t="s">
        <v>18</v>
      </c>
      <c r="L301" s="7" t="s">
        <v>1138</v>
      </c>
      <c r="M301" s="22" t="s">
        <v>77</v>
      </c>
      <c r="N301" s="9" t="s">
        <v>1139</v>
      </c>
    </row>
    <row r="302" spans="1:14" ht="30" customHeight="1" x14ac:dyDescent="0.25">
      <c r="A302" s="9">
        <v>304</v>
      </c>
      <c r="B302" s="9">
        <v>304</v>
      </c>
      <c r="C302" s="9" t="b">
        <f t="shared" si="4"/>
        <v>1</v>
      </c>
      <c r="D302" s="9" t="s">
        <v>1140</v>
      </c>
      <c r="E302" s="15" t="s">
        <v>1141</v>
      </c>
      <c r="F302" s="19">
        <v>44582</v>
      </c>
      <c r="G302" s="9" t="s">
        <v>67</v>
      </c>
      <c r="H302" s="9">
        <v>10</v>
      </c>
      <c r="I302" s="12">
        <v>34760000</v>
      </c>
      <c r="J302" s="7" t="s">
        <v>17</v>
      </c>
      <c r="K302" s="7" t="s">
        <v>18</v>
      </c>
      <c r="L302" s="7" t="s">
        <v>631</v>
      </c>
      <c r="M302" s="22" t="s">
        <v>77</v>
      </c>
      <c r="N302" s="9" t="s">
        <v>1142</v>
      </c>
    </row>
    <row r="303" spans="1:14" ht="30" customHeight="1" x14ac:dyDescent="0.25">
      <c r="A303" s="9">
        <v>305</v>
      </c>
      <c r="B303" s="9">
        <v>305</v>
      </c>
      <c r="C303" s="9" t="b">
        <f t="shared" si="4"/>
        <v>1</v>
      </c>
      <c r="D303" s="9" t="s">
        <v>1143</v>
      </c>
      <c r="E303" s="15" t="s">
        <v>1144</v>
      </c>
      <c r="F303" s="19">
        <v>44581</v>
      </c>
      <c r="G303" s="9" t="s">
        <v>67</v>
      </c>
      <c r="H303" s="9">
        <v>8</v>
      </c>
      <c r="I303" s="12">
        <v>14536000</v>
      </c>
      <c r="J303" s="7" t="s">
        <v>17</v>
      </c>
      <c r="K303" s="7" t="s">
        <v>54</v>
      </c>
      <c r="L303" s="7" t="s">
        <v>312</v>
      </c>
      <c r="M303" s="22" t="s">
        <v>77</v>
      </c>
      <c r="N303" s="9" t="s">
        <v>1145</v>
      </c>
    </row>
    <row r="304" spans="1:14" ht="30" customHeight="1" x14ac:dyDescent="0.25">
      <c r="A304" s="9">
        <v>306</v>
      </c>
      <c r="B304" s="9">
        <v>306</v>
      </c>
      <c r="C304" s="9" t="b">
        <f t="shared" si="4"/>
        <v>1</v>
      </c>
      <c r="D304" s="9" t="s">
        <v>1146</v>
      </c>
      <c r="E304" s="15" t="s">
        <v>1147</v>
      </c>
      <c r="F304" s="19">
        <v>44581</v>
      </c>
      <c r="G304" s="9" t="s">
        <v>67</v>
      </c>
      <c r="H304" s="9">
        <v>8</v>
      </c>
      <c r="I304" s="12">
        <v>14536000</v>
      </c>
      <c r="J304" s="7" t="s">
        <v>17</v>
      </c>
      <c r="K304" s="7" t="s">
        <v>54</v>
      </c>
      <c r="L304" s="7" t="s">
        <v>1148</v>
      </c>
      <c r="M304" s="22" t="s">
        <v>77</v>
      </c>
      <c r="N304" s="9" t="s">
        <v>1149</v>
      </c>
    </row>
    <row r="305" spans="1:14" ht="30" customHeight="1" x14ac:dyDescent="0.25">
      <c r="A305" s="9">
        <v>307</v>
      </c>
      <c r="B305" s="9">
        <v>307</v>
      </c>
      <c r="C305" s="9" t="b">
        <f t="shared" si="4"/>
        <v>1</v>
      </c>
      <c r="D305" s="9" t="s">
        <v>1150</v>
      </c>
      <c r="E305" s="15" t="s">
        <v>1151</v>
      </c>
      <c r="F305" s="19">
        <v>44582</v>
      </c>
      <c r="G305" s="9" t="s">
        <v>67</v>
      </c>
      <c r="H305" s="9">
        <v>8</v>
      </c>
      <c r="I305" s="12">
        <v>27808000</v>
      </c>
      <c r="J305" s="7" t="s">
        <v>17</v>
      </c>
      <c r="K305" s="7" t="s">
        <v>18</v>
      </c>
      <c r="L305" s="7" t="s">
        <v>1152</v>
      </c>
      <c r="M305" s="22" t="s">
        <v>77</v>
      </c>
      <c r="N305" s="9" t="s">
        <v>1153</v>
      </c>
    </row>
    <row r="306" spans="1:14" ht="30" customHeight="1" x14ac:dyDescent="0.25">
      <c r="A306" s="9">
        <v>308</v>
      </c>
      <c r="B306" s="9">
        <v>308</v>
      </c>
      <c r="C306" s="9" t="b">
        <f t="shared" si="4"/>
        <v>1</v>
      </c>
      <c r="D306" s="9" t="s">
        <v>1154</v>
      </c>
      <c r="E306" s="15" t="s">
        <v>1155</v>
      </c>
      <c r="F306" s="19">
        <v>44582</v>
      </c>
      <c r="G306" s="9" t="s">
        <v>67</v>
      </c>
      <c r="H306" s="9">
        <v>8</v>
      </c>
      <c r="I306" s="12">
        <v>21296000</v>
      </c>
      <c r="J306" s="7" t="s">
        <v>17</v>
      </c>
      <c r="K306" s="7" t="s">
        <v>18</v>
      </c>
      <c r="L306" s="7" t="s">
        <v>1156</v>
      </c>
      <c r="M306" s="22" t="s">
        <v>77</v>
      </c>
      <c r="N306" s="9" t="s">
        <v>1157</v>
      </c>
    </row>
    <row r="307" spans="1:14" ht="30" customHeight="1" x14ac:dyDescent="0.25">
      <c r="A307" s="9">
        <v>309</v>
      </c>
      <c r="B307" s="9">
        <v>309</v>
      </c>
      <c r="C307" s="9" t="b">
        <f t="shared" si="4"/>
        <v>1</v>
      </c>
      <c r="D307" s="9" t="s">
        <v>1158</v>
      </c>
      <c r="E307" s="15" t="s">
        <v>1159</v>
      </c>
      <c r="F307" s="19">
        <v>44582</v>
      </c>
      <c r="G307" s="9" t="s">
        <v>67</v>
      </c>
      <c r="H307" s="9">
        <v>11</v>
      </c>
      <c r="I307" s="12">
        <v>19987000</v>
      </c>
      <c r="J307" s="7" t="s">
        <v>17</v>
      </c>
      <c r="K307" s="7" t="s">
        <v>54</v>
      </c>
      <c r="L307" s="7" t="s">
        <v>1160</v>
      </c>
      <c r="M307" s="22" t="s">
        <v>77</v>
      </c>
      <c r="N307" s="9" t="s">
        <v>1161</v>
      </c>
    </row>
    <row r="308" spans="1:14" ht="30" customHeight="1" x14ac:dyDescent="0.25">
      <c r="A308" s="9">
        <v>310</v>
      </c>
      <c r="B308" s="9">
        <v>310</v>
      </c>
      <c r="C308" s="9" t="b">
        <f t="shared" si="4"/>
        <v>1</v>
      </c>
      <c r="D308" s="9" t="s">
        <v>1162</v>
      </c>
      <c r="E308" s="15" t="s">
        <v>1163</v>
      </c>
      <c r="F308" s="19">
        <v>44582</v>
      </c>
      <c r="G308" s="9" t="s">
        <v>67</v>
      </c>
      <c r="H308" s="9">
        <v>11</v>
      </c>
      <c r="I308" s="12">
        <v>49610000</v>
      </c>
      <c r="J308" s="7" t="s">
        <v>17</v>
      </c>
      <c r="K308" s="7" t="s">
        <v>18</v>
      </c>
      <c r="L308" s="7" t="s">
        <v>1164</v>
      </c>
      <c r="M308" s="22" t="s">
        <v>77</v>
      </c>
      <c r="N308" s="9" t="s">
        <v>1165</v>
      </c>
    </row>
    <row r="309" spans="1:14" ht="30" customHeight="1" x14ac:dyDescent="0.25">
      <c r="A309" s="9">
        <v>311</v>
      </c>
      <c r="B309" s="9">
        <v>311</v>
      </c>
      <c r="C309" s="9" t="b">
        <f t="shared" si="4"/>
        <v>1</v>
      </c>
      <c r="D309" s="9" t="s">
        <v>1166</v>
      </c>
      <c r="E309" s="15" t="s">
        <v>1167</v>
      </c>
      <c r="F309" s="19">
        <v>44582</v>
      </c>
      <c r="G309" s="9" t="s">
        <v>67</v>
      </c>
      <c r="H309" s="9">
        <v>10</v>
      </c>
      <c r="I309" s="12">
        <v>34760000</v>
      </c>
      <c r="J309" s="7" t="s">
        <v>17</v>
      </c>
      <c r="K309" s="7" t="s">
        <v>18</v>
      </c>
      <c r="L309" s="7" t="s">
        <v>1168</v>
      </c>
      <c r="M309" s="22" t="s">
        <v>77</v>
      </c>
      <c r="N309" s="9" t="s">
        <v>1169</v>
      </c>
    </row>
    <row r="310" spans="1:14" ht="30" customHeight="1" x14ac:dyDescent="0.25">
      <c r="A310" s="9">
        <v>312</v>
      </c>
      <c r="B310" s="9">
        <v>312</v>
      </c>
      <c r="C310" s="9" t="b">
        <f t="shared" si="4"/>
        <v>1</v>
      </c>
      <c r="D310" s="9" t="s">
        <v>1170</v>
      </c>
      <c r="E310" s="15" t="s">
        <v>1171</v>
      </c>
      <c r="F310" s="19">
        <v>44582</v>
      </c>
      <c r="G310" s="9" t="s">
        <v>67</v>
      </c>
      <c r="H310" s="9">
        <v>8</v>
      </c>
      <c r="I310" s="12">
        <v>36080000</v>
      </c>
      <c r="J310" s="7" t="s">
        <v>17</v>
      </c>
      <c r="K310" s="7" t="s">
        <v>18</v>
      </c>
      <c r="L310" s="7" t="s">
        <v>1172</v>
      </c>
      <c r="M310" s="22" t="s">
        <v>77</v>
      </c>
      <c r="N310" s="9" t="s">
        <v>1173</v>
      </c>
    </row>
    <row r="311" spans="1:14" ht="30" customHeight="1" x14ac:dyDescent="0.25">
      <c r="A311" s="9">
        <v>313</v>
      </c>
      <c r="B311" s="9">
        <v>313</v>
      </c>
      <c r="C311" s="9" t="b">
        <f t="shared" si="4"/>
        <v>1</v>
      </c>
      <c r="D311" s="9" t="s">
        <v>1174</v>
      </c>
      <c r="E311" s="15" t="s">
        <v>1175</v>
      </c>
      <c r="F311" s="19">
        <v>44587</v>
      </c>
      <c r="G311" s="9" t="s">
        <v>67</v>
      </c>
      <c r="H311" s="9">
        <v>8</v>
      </c>
      <c r="I311" s="12">
        <v>24920000</v>
      </c>
      <c r="J311" s="7" t="s">
        <v>17</v>
      </c>
      <c r="K311" s="7" t="s">
        <v>18</v>
      </c>
      <c r="L311" s="7" t="s">
        <v>1176</v>
      </c>
      <c r="M311" s="22" t="s">
        <v>77</v>
      </c>
      <c r="N311" s="9" t="s">
        <v>1177</v>
      </c>
    </row>
    <row r="312" spans="1:14" ht="30" customHeight="1" x14ac:dyDescent="0.25">
      <c r="A312" s="9">
        <v>314</v>
      </c>
      <c r="B312" s="9">
        <v>314</v>
      </c>
      <c r="C312" s="9" t="b">
        <f t="shared" si="4"/>
        <v>1</v>
      </c>
      <c r="D312" s="9" t="s">
        <v>1178</v>
      </c>
      <c r="E312" s="15" t="s">
        <v>1179</v>
      </c>
      <c r="F312" s="19">
        <v>44582</v>
      </c>
      <c r="G312" s="9" t="s">
        <v>67</v>
      </c>
      <c r="H312" s="9">
        <v>10</v>
      </c>
      <c r="I312" s="12">
        <v>26620000</v>
      </c>
      <c r="J312" s="7" t="s">
        <v>17</v>
      </c>
      <c r="K312" s="7" t="s">
        <v>18</v>
      </c>
      <c r="L312" s="7" t="s">
        <v>1180</v>
      </c>
      <c r="M312" s="22" t="s">
        <v>77</v>
      </c>
      <c r="N312" s="9" t="s">
        <v>1181</v>
      </c>
    </row>
    <row r="313" spans="1:14" ht="30" customHeight="1" x14ac:dyDescent="0.25">
      <c r="A313" s="9">
        <v>315</v>
      </c>
      <c r="B313" s="9">
        <v>315</v>
      </c>
      <c r="C313" s="9" t="b">
        <f t="shared" si="4"/>
        <v>1</v>
      </c>
      <c r="D313" s="9" t="s">
        <v>1182</v>
      </c>
      <c r="E313" s="15" t="s">
        <v>1183</v>
      </c>
      <c r="F313" s="19">
        <v>44582</v>
      </c>
      <c r="G313" s="9" t="s">
        <v>16</v>
      </c>
      <c r="H313" s="9">
        <v>165</v>
      </c>
      <c r="I313" s="12">
        <v>24805000</v>
      </c>
      <c r="J313" s="7" t="s">
        <v>17</v>
      </c>
      <c r="K313" s="7" t="s">
        <v>18</v>
      </c>
      <c r="L313" s="7" t="s">
        <v>1184</v>
      </c>
      <c r="M313" s="22" t="s">
        <v>20</v>
      </c>
      <c r="N313" s="9" t="s">
        <v>1185</v>
      </c>
    </row>
    <row r="314" spans="1:14" ht="30" customHeight="1" x14ac:dyDescent="0.25">
      <c r="A314" s="9">
        <v>316</v>
      </c>
      <c r="B314" s="9">
        <v>316</v>
      </c>
      <c r="C314" s="9" t="b">
        <f t="shared" si="4"/>
        <v>1</v>
      </c>
      <c r="D314" s="9" t="s">
        <v>1186</v>
      </c>
      <c r="E314" s="15" t="s">
        <v>1187</v>
      </c>
      <c r="F314" s="19">
        <v>44582</v>
      </c>
      <c r="G314" s="9" t="s">
        <v>67</v>
      </c>
      <c r="H314" s="9">
        <v>8</v>
      </c>
      <c r="I314" s="12">
        <v>19480000</v>
      </c>
      <c r="J314" s="7" t="s">
        <v>17</v>
      </c>
      <c r="K314" s="7" t="s">
        <v>54</v>
      </c>
      <c r="L314" s="7" t="s">
        <v>533</v>
      </c>
      <c r="M314" s="22" t="s">
        <v>77</v>
      </c>
      <c r="N314" s="9" t="s">
        <v>1188</v>
      </c>
    </row>
    <row r="315" spans="1:14" ht="30" customHeight="1" x14ac:dyDescent="0.25">
      <c r="A315" s="9">
        <v>317</v>
      </c>
      <c r="B315" s="9">
        <v>317</v>
      </c>
      <c r="C315" s="9" t="b">
        <f t="shared" si="4"/>
        <v>1</v>
      </c>
      <c r="D315" s="9" t="s">
        <v>1189</v>
      </c>
      <c r="E315" s="15" t="s">
        <v>1190</v>
      </c>
      <c r="F315" s="19">
        <v>44582</v>
      </c>
      <c r="G315" s="9" t="s">
        <v>67</v>
      </c>
      <c r="H315" s="9">
        <v>11</v>
      </c>
      <c r="I315" s="12">
        <v>25421000</v>
      </c>
      <c r="J315" s="7" t="s">
        <v>17</v>
      </c>
      <c r="K315" s="7" t="s">
        <v>54</v>
      </c>
      <c r="L315" s="7" t="s">
        <v>1005</v>
      </c>
      <c r="M315" s="22" t="s">
        <v>417</v>
      </c>
      <c r="N315" s="9" t="s">
        <v>1191</v>
      </c>
    </row>
    <row r="316" spans="1:14" ht="30" customHeight="1" x14ac:dyDescent="0.25">
      <c r="A316" s="9">
        <v>318</v>
      </c>
      <c r="B316" s="9">
        <v>318</v>
      </c>
      <c r="C316" s="9" t="b">
        <f t="shared" si="4"/>
        <v>1</v>
      </c>
      <c r="D316" s="9" t="s">
        <v>1192</v>
      </c>
      <c r="E316" s="15" t="s">
        <v>1193</v>
      </c>
      <c r="F316" s="19">
        <v>44587</v>
      </c>
      <c r="G316" s="9" t="s">
        <v>67</v>
      </c>
      <c r="H316" s="9">
        <v>11</v>
      </c>
      <c r="I316" s="12">
        <v>25425928</v>
      </c>
      <c r="J316" s="7" t="s">
        <v>17</v>
      </c>
      <c r="K316" s="7" t="s">
        <v>54</v>
      </c>
      <c r="L316" s="7" t="s">
        <v>1194</v>
      </c>
      <c r="M316" s="22" t="s">
        <v>417</v>
      </c>
      <c r="N316" s="9" t="s">
        <v>1195</v>
      </c>
    </row>
    <row r="317" spans="1:14" ht="30" customHeight="1" x14ac:dyDescent="0.25">
      <c r="A317" s="9">
        <v>320</v>
      </c>
      <c r="B317" s="9">
        <v>320</v>
      </c>
      <c r="C317" s="9" t="b">
        <f t="shared" si="4"/>
        <v>1</v>
      </c>
      <c r="D317" s="9" t="s">
        <v>1196</v>
      </c>
      <c r="E317" s="15" t="s">
        <v>1197</v>
      </c>
      <c r="F317" s="19">
        <v>44586</v>
      </c>
      <c r="G317" s="9" t="s">
        <v>16</v>
      </c>
      <c r="H317" s="9">
        <v>225</v>
      </c>
      <c r="I317" s="12">
        <v>26067240</v>
      </c>
      <c r="J317" s="7" t="s">
        <v>17</v>
      </c>
      <c r="K317" s="7" t="s">
        <v>18</v>
      </c>
      <c r="L317" s="7" t="s">
        <v>1198</v>
      </c>
      <c r="M317" s="22" t="s">
        <v>417</v>
      </c>
      <c r="N317" s="9" t="s">
        <v>1199</v>
      </c>
    </row>
    <row r="318" spans="1:14" ht="30" customHeight="1" x14ac:dyDescent="0.25">
      <c r="A318" s="9">
        <v>321</v>
      </c>
      <c r="B318" s="9">
        <v>321</v>
      </c>
      <c r="C318" s="9" t="b">
        <f t="shared" si="4"/>
        <v>1</v>
      </c>
      <c r="D318" s="9" t="s">
        <v>1200</v>
      </c>
      <c r="E318" s="15" t="s">
        <v>1201</v>
      </c>
      <c r="F318" s="19">
        <v>44587</v>
      </c>
      <c r="G318" s="9" t="s">
        <v>67</v>
      </c>
      <c r="H318" s="9">
        <v>11</v>
      </c>
      <c r="I318" s="12">
        <v>34260699</v>
      </c>
      <c r="J318" s="7" t="s">
        <v>17</v>
      </c>
      <c r="K318" s="7" t="s">
        <v>18</v>
      </c>
      <c r="L318" s="7" t="s">
        <v>667</v>
      </c>
      <c r="M318" s="22" t="s">
        <v>417</v>
      </c>
      <c r="N318" s="9" t="s">
        <v>1202</v>
      </c>
    </row>
    <row r="319" spans="1:14" ht="30" customHeight="1" x14ac:dyDescent="0.25">
      <c r="A319" s="9">
        <v>322</v>
      </c>
      <c r="B319" s="9">
        <v>322</v>
      </c>
      <c r="C319" s="9" t="b">
        <f t="shared" si="4"/>
        <v>1</v>
      </c>
      <c r="D319" s="9" t="s">
        <v>1203</v>
      </c>
      <c r="E319" s="15" t="s">
        <v>1204</v>
      </c>
      <c r="F319" s="19">
        <v>44587</v>
      </c>
      <c r="G319" s="9" t="s">
        <v>16</v>
      </c>
      <c r="H319" s="9">
        <v>315</v>
      </c>
      <c r="I319" s="12">
        <v>32703395</v>
      </c>
      <c r="J319" s="7" t="s">
        <v>17</v>
      </c>
      <c r="K319" s="7" t="s">
        <v>18</v>
      </c>
      <c r="L319" s="7" t="s">
        <v>667</v>
      </c>
      <c r="M319" s="22" t="s">
        <v>417</v>
      </c>
      <c r="N319" s="9" t="s">
        <v>1205</v>
      </c>
    </row>
    <row r="320" spans="1:14" ht="30" customHeight="1" x14ac:dyDescent="0.25">
      <c r="A320" s="9">
        <v>323</v>
      </c>
      <c r="B320" s="9">
        <v>323</v>
      </c>
      <c r="C320" s="9" t="b">
        <f t="shared" si="4"/>
        <v>1</v>
      </c>
      <c r="D320" s="9" t="s">
        <v>1206</v>
      </c>
      <c r="E320" s="15" t="s">
        <v>1207</v>
      </c>
      <c r="F320" s="19">
        <v>44585</v>
      </c>
      <c r="G320" s="9" t="s">
        <v>67</v>
      </c>
      <c r="H320" s="9">
        <v>10</v>
      </c>
      <c r="I320" s="12">
        <v>39170000</v>
      </c>
      <c r="J320" s="7" t="s">
        <v>17</v>
      </c>
      <c r="K320" s="7" t="s">
        <v>18</v>
      </c>
      <c r="L320" s="7" t="s">
        <v>1208</v>
      </c>
      <c r="M320" s="22" t="s">
        <v>77</v>
      </c>
      <c r="N320" s="9" t="s">
        <v>1209</v>
      </c>
    </row>
    <row r="321" spans="1:14" ht="30" customHeight="1" x14ac:dyDescent="0.25">
      <c r="A321" s="9">
        <v>324</v>
      </c>
      <c r="B321" s="9">
        <v>324</v>
      </c>
      <c r="C321" s="9" t="b">
        <f t="shared" si="4"/>
        <v>1</v>
      </c>
      <c r="D321" s="9" t="s">
        <v>1210</v>
      </c>
      <c r="E321" s="15" t="s">
        <v>1211</v>
      </c>
      <c r="F321" s="19">
        <v>44582</v>
      </c>
      <c r="G321" s="9" t="s">
        <v>67</v>
      </c>
      <c r="H321" s="9">
        <v>10</v>
      </c>
      <c r="I321" s="12">
        <v>34760000</v>
      </c>
      <c r="J321" s="7" t="s">
        <v>17</v>
      </c>
      <c r="K321" s="7" t="s">
        <v>18</v>
      </c>
      <c r="L321" s="7" t="s">
        <v>1212</v>
      </c>
      <c r="M321" s="22" t="s">
        <v>77</v>
      </c>
      <c r="N321" s="9" t="s">
        <v>1213</v>
      </c>
    </row>
    <row r="322" spans="1:14" ht="30" customHeight="1" x14ac:dyDescent="0.25">
      <c r="A322" s="9">
        <v>325</v>
      </c>
      <c r="B322" s="9">
        <v>325</v>
      </c>
      <c r="C322" s="9" t="b">
        <f t="shared" si="4"/>
        <v>1</v>
      </c>
      <c r="D322" s="9" t="s">
        <v>1214</v>
      </c>
      <c r="E322" s="15" t="s">
        <v>1215</v>
      </c>
      <c r="F322" s="19">
        <v>44582</v>
      </c>
      <c r="G322" s="9" t="s">
        <v>67</v>
      </c>
      <c r="H322" s="9">
        <v>10</v>
      </c>
      <c r="I322" s="12">
        <v>24880000</v>
      </c>
      <c r="J322" s="7" t="s">
        <v>17</v>
      </c>
      <c r="K322" s="7" t="s">
        <v>54</v>
      </c>
      <c r="L322" s="7" t="s">
        <v>1216</v>
      </c>
      <c r="M322" s="22" t="s">
        <v>77</v>
      </c>
      <c r="N322" s="9" t="s">
        <v>1217</v>
      </c>
    </row>
    <row r="323" spans="1:14" ht="30" customHeight="1" x14ac:dyDescent="0.25">
      <c r="A323" s="9">
        <v>326</v>
      </c>
      <c r="B323" s="9">
        <v>326</v>
      </c>
      <c r="C323" s="9" t="b">
        <f t="shared" si="4"/>
        <v>1</v>
      </c>
      <c r="D323" s="9" t="s">
        <v>1218</v>
      </c>
      <c r="E323" s="15" t="s">
        <v>1219</v>
      </c>
      <c r="F323" s="19">
        <v>44582</v>
      </c>
      <c r="G323" s="9" t="s">
        <v>67</v>
      </c>
      <c r="H323" s="9">
        <v>11</v>
      </c>
      <c r="I323" s="12">
        <v>55000000</v>
      </c>
      <c r="J323" s="7" t="s">
        <v>17</v>
      </c>
      <c r="K323" s="7" t="s">
        <v>18</v>
      </c>
      <c r="L323" s="7" t="s">
        <v>1220</v>
      </c>
      <c r="M323" s="22" t="s">
        <v>228</v>
      </c>
      <c r="N323" s="9" t="s">
        <v>1221</v>
      </c>
    </row>
    <row r="324" spans="1:14" ht="30" customHeight="1" x14ac:dyDescent="0.25">
      <c r="A324" s="9">
        <v>327</v>
      </c>
      <c r="B324" s="9">
        <v>327</v>
      </c>
      <c r="C324" s="9" t="b">
        <f t="shared" si="4"/>
        <v>1</v>
      </c>
      <c r="D324" s="9" t="s">
        <v>1222</v>
      </c>
      <c r="E324" s="15" t="s">
        <v>1223</v>
      </c>
      <c r="F324" s="19">
        <v>44587</v>
      </c>
      <c r="G324" s="9" t="s">
        <v>67</v>
      </c>
      <c r="H324" s="9">
        <v>10</v>
      </c>
      <c r="I324" s="12">
        <v>34760000</v>
      </c>
      <c r="J324" s="7" t="s">
        <v>17</v>
      </c>
      <c r="K324" s="7" t="s">
        <v>18</v>
      </c>
      <c r="L324" s="7" t="s">
        <v>1224</v>
      </c>
      <c r="M324" s="22" t="s">
        <v>77</v>
      </c>
      <c r="N324" s="9" t="s">
        <v>1225</v>
      </c>
    </row>
    <row r="325" spans="1:14" ht="30" customHeight="1" x14ac:dyDescent="0.25">
      <c r="A325" s="9">
        <v>328</v>
      </c>
      <c r="B325" s="9">
        <v>328</v>
      </c>
      <c r="C325" s="9" t="b">
        <f t="shared" si="4"/>
        <v>1</v>
      </c>
      <c r="D325" s="9" t="s">
        <v>1226</v>
      </c>
      <c r="E325" s="15" t="s">
        <v>1227</v>
      </c>
      <c r="F325" s="19">
        <v>44585</v>
      </c>
      <c r="G325" s="9" t="s">
        <v>67</v>
      </c>
      <c r="H325" s="9">
        <v>10</v>
      </c>
      <c r="I325" s="12">
        <v>34760000</v>
      </c>
      <c r="J325" s="7" t="s">
        <v>17</v>
      </c>
      <c r="K325" s="7" t="s">
        <v>18</v>
      </c>
      <c r="L325" s="7" t="s">
        <v>715</v>
      </c>
      <c r="M325" s="22" t="s">
        <v>77</v>
      </c>
      <c r="N325" s="9" t="s">
        <v>1228</v>
      </c>
    </row>
    <row r="326" spans="1:14" ht="30" customHeight="1" x14ac:dyDescent="0.25">
      <c r="A326" s="9">
        <v>329</v>
      </c>
      <c r="B326" s="9">
        <v>329</v>
      </c>
      <c r="C326" s="9" t="b">
        <f t="shared" si="4"/>
        <v>1</v>
      </c>
      <c r="D326" s="9" t="s">
        <v>1229</v>
      </c>
      <c r="E326" s="15" t="s">
        <v>1230</v>
      </c>
      <c r="F326" s="19">
        <v>44586</v>
      </c>
      <c r="G326" s="9" t="s">
        <v>67</v>
      </c>
      <c r="H326" s="9">
        <v>8</v>
      </c>
      <c r="I326" s="12">
        <v>24920000</v>
      </c>
      <c r="J326" s="7" t="s">
        <v>17</v>
      </c>
      <c r="K326" s="7" t="s">
        <v>18</v>
      </c>
      <c r="L326" s="7" t="s">
        <v>1231</v>
      </c>
      <c r="M326" s="22" t="s">
        <v>77</v>
      </c>
      <c r="N326" s="9" t="s">
        <v>1232</v>
      </c>
    </row>
    <row r="327" spans="1:14" ht="30" customHeight="1" x14ac:dyDescent="0.25">
      <c r="A327" s="9">
        <v>330</v>
      </c>
      <c r="B327" s="9">
        <v>330</v>
      </c>
      <c r="C327" s="9" t="b">
        <f t="shared" ref="C327:C390" si="5">+A327=B327</f>
        <v>1</v>
      </c>
      <c r="D327" s="9" t="s">
        <v>1233</v>
      </c>
      <c r="E327" s="15" t="s">
        <v>1234</v>
      </c>
      <c r="F327" s="19">
        <v>44585</v>
      </c>
      <c r="G327" s="9" t="s">
        <v>67</v>
      </c>
      <c r="H327" s="9">
        <v>10</v>
      </c>
      <c r="I327" s="12">
        <v>24880000</v>
      </c>
      <c r="J327" s="7" t="s">
        <v>17</v>
      </c>
      <c r="K327" s="7" t="s">
        <v>54</v>
      </c>
      <c r="L327" s="7" t="s">
        <v>1235</v>
      </c>
      <c r="M327" s="22" t="s">
        <v>77</v>
      </c>
      <c r="N327" s="9" t="s">
        <v>1236</v>
      </c>
    </row>
    <row r="328" spans="1:14" ht="30" customHeight="1" x14ac:dyDescent="0.25">
      <c r="A328" s="9">
        <v>331</v>
      </c>
      <c r="B328" s="9">
        <v>331</v>
      </c>
      <c r="C328" s="9" t="b">
        <f t="shared" si="5"/>
        <v>1</v>
      </c>
      <c r="D328" s="9" t="s">
        <v>1237</v>
      </c>
      <c r="E328" s="15" t="s">
        <v>1238</v>
      </c>
      <c r="F328" s="19">
        <v>44585</v>
      </c>
      <c r="G328" s="9" t="s">
        <v>67</v>
      </c>
      <c r="H328" s="9">
        <v>11</v>
      </c>
      <c r="I328" s="12">
        <v>49610000</v>
      </c>
      <c r="J328" s="7" t="s">
        <v>17</v>
      </c>
      <c r="K328" s="7" t="s">
        <v>18</v>
      </c>
      <c r="L328" s="7" t="s">
        <v>1239</v>
      </c>
      <c r="M328" s="22" t="s">
        <v>77</v>
      </c>
      <c r="N328" s="9" t="s">
        <v>1240</v>
      </c>
    </row>
    <row r="329" spans="1:14" ht="30" customHeight="1" x14ac:dyDescent="0.25">
      <c r="A329" s="9">
        <v>332</v>
      </c>
      <c r="B329" s="9">
        <v>332</v>
      </c>
      <c r="C329" s="9" t="b">
        <f t="shared" si="5"/>
        <v>1</v>
      </c>
      <c r="D329" s="9" t="s">
        <v>1241</v>
      </c>
      <c r="E329" s="15" t="s">
        <v>1242</v>
      </c>
      <c r="F329" s="19">
        <v>44585</v>
      </c>
      <c r="G329" s="9" t="s">
        <v>67</v>
      </c>
      <c r="H329" s="9">
        <v>8</v>
      </c>
      <c r="I329" s="12">
        <v>27808000</v>
      </c>
      <c r="J329" s="7" t="s">
        <v>17</v>
      </c>
      <c r="K329" s="7" t="s">
        <v>18</v>
      </c>
      <c r="L329" s="7" t="s">
        <v>1243</v>
      </c>
      <c r="M329" s="22" t="s">
        <v>77</v>
      </c>
      <c r="N329" s="9" t="s">
        <v>1244</v>
      </c>
    </row>
    <row r="330" spans="1:14" ht="30" customHeight="1" x14ac:dyDescent="0.25">
      <c r="A330" s="9">
        <v>333</v>
      </c>
      <c r="B330" s="9">
        <v>333</v>
      </c>
      <c r="C330" s="9" t="b">
        <f t="shared" si="5"/>
        <v>1</v>
      </c>
      <c r="D330" s="9" t="s">
        <v>1245</v>
      </c>
      <c r="E330" s="15" t="s">
        <v>1246</v>
      </c>
      <c r="F330" s="19">
        <v>44588</v>
      </c>
      <c r="G330" s="9" t="s">
        <v>67</v>
      </c>
      <c r="H330" s="9">
        <v>11</v>
      </c>
      <c r="I330" s="12">
        <v>21538000</v>
      </c>
      <c r="J330" s="7" t="s">
        <v>17</v>
      </c>
      <c r="K330" s="7" t="s">
        <v>54</v>
      </c>
      <c r="L330" s="7" t="s">
        <v>1247</v>
      </c>
      <c r="M330" s="22" t="s">
        <v>77</v>
      </c>
      <c r="N330" s="9" t="s">
        <v>1248</v>
      </c>
    </row>
    <row r="331" spans="1:14" ht="30" customHeight="1" x14ac:dyDescent="0.25">
      <c r="A331" s="9">
        <v>334</v>
      </c>
      <c r="B331" s="9">
        <v>334</v>
      </c>
      <c r="C331" s="9" t="b">
        <f t="shared" si="5"/>
        <v>1</v>
      </c>
      <c r="D331" s="9" t="s">
        <v>1249</v>
      </c>
      <c r="E331" s="15" t="s">
        <v>1250</v>
      </c>
      <c r="F331" s="19">
        <v>44586</v>
      </c>
      <c r="G331" s="9" t="s">
        <v>67</v>
      </c>
      <c r="H331" s="9">
        <v>8</v>
      </c>
      <c r="I331" s="12">
        <v>14536000</v>
      </c>
      <c r="J331" s="7" t="s">
        <v>17</v>
      </c>
      <c r="K331" s="7" t="s">
        <v>54</v>
      </c>
      <c r="L331" s="7" t="s">
        <v>312</v>
      </c>
      <c r="M331" s="22" t="s">
        <v>77</v>
      </c>
      <c r="N331" s="9" t="s">
        <v>1251</v>
      </c>
    </row>
    <row r="332" spans="1:14" ht="30" customHeight="1" x14ac:dyDescent="0.25">
      <c r="A332" s="9">
        <v>335</v>
      </c>
      <c r="B332" s="9">
        <v>335</v>
      </c>
      <c r="C332" s="9" t="b">
        <f t="shared" si="5"/>
        <v>1</v>
      </c>
      <c r="D332" s="9" t="s">
        <v>1252</v>
      </c>
      <c r="E332" s="15" t="s">
        <v>1253</v>
      </c>
      <c r="F332" s="19">
        <v>44587</v>
      </c>
      <c r="G332" s="9" t="s">
        <v>67</v>
      </c>
      <c r="H332" s="9">
        <v>10</v>
      </c>
      <c r="I332" s="12">
        <v>31150000</v>
      </c>
      <c r="J332" s="7" t="s">
        <v>17</v>
      </c>
      <c r="K332" s="7" t="s">
        <v>18</v>
      </c>
      <c r="L332" s="7" t="s">
        <v>1254</v>
      </c>
      <c r="M332" s="22" t="s">
        <v>77</v>
      </c>
      <c r="N332" s="9" t="s">
        <v>1255</v>
      </c>
    </row>
    <row r="333" spans="1:14" ht="30" customHeight="1" x14ac:dyDescent="0.25">
      <c r="A333" s="9">
        <v>336</v>
      </c>
      <c r="B333" s="9">
        <v>336</v>
      </c>
      <c r="C333" s="9" t="b">
        <f t="shared" si="5"/>
        <v>1</v>
      </c>
      <c r="D333" s="9" t="s">
        <v>1256</v>
      </c>
      <c r="E333" s="15" t="s">
        <v>1257</v>
      </c>
      <c r="F333" s="19">
        <v>44587</v>
      </c>
      <c r="G333" s="9" t="s">
        <v>67</v>
      </c>
      <c r="H333" s="9">
        <v>8</v>
      </c>
      <c r="I333" s="12">
        <v>27808000</v>
      </c>
      <c r="J333" s="7" t="s">
        <v>17</v>
      </c>
      <c r="K333" s="7" t="s">
        <v>18</v>
      </c>
      <c r="L333" s="7" t="s">
        <v>1089</v>
      </c>
      <c r="M333" s="22" t="s">
        <v>77</v>
      </c>
      <c r="N333" s="9" t="s">
        <v>1258</v>
      </c>
    </row>
    <row r="334" spans="1:14" ht="30" customHeight="1" x14ac:dyDescent="0.25">
      <c r="A334" s="9">
        <v>337</v>
      </c>
      <c r="B334" s="9">
        <v>337</v>
      </c>
      <c r="C334" s="9" t="b">
        <f t="shared" si="5"/>
        <v>1</v>
      </c>
      <c r="D334" s="9" t="s">
        <v>1259</v>
      </c>
      <c r="E334" s="15" t="s">
        <v>1260</v>
      </c>
      <c r="F334" s="19">
        <v>44586</v>
      </c>
      <c r="G334" s="9" t="s">
        <v>67</v>
      </c>
      <c r="H334" s="9">
        <v>10</v>
      </c>
      <c r="I334" s="12">
        <v>45100000</v>
      </c>
      <c r="J334" s="7" t="s">
        <v>17</v>
      </c>
      <c r="K334" s="7" t="s">
        <v>18</v>
      </c>
      <c r="L334" s="7" t="s">
        <v>1261</v>
      </c>
      <c r="M334" s="22" t="s">
        <v>77</v>
      </c>
      <c r="N334" s="9" t="s">
        <v>1262</v>
      </c>
    </row>
    <row r="335" spans="1:14" ht="30" customHeight="1" x14ac:dyDescent="0.25">
      <c r="A335" s="9">
        <v>338</v>
      </c>
      <c r="B335" s="9">
        <v>338</v>
      </c>
      <c r="C335" s="9" t="b">
        <f t="shared" si="5"/>
        <v>1</v>
      </c>
      <c r="D335" s="9" t="s">
        <v>1263</v>
      </c>
      <c r="E335" s="15" t="s">
        <v>1264</v>
      </c>
      <c r="F335" s="19">
        <v>44588</v>
      </c>
      <c r="G335" s="9" t="s">
        <v>67</v>
      </c>
      <c r="H335" s="9">
        <v>8</v>
      </c>
      <c r="I335" s="12">
        <v>21296000</v>
      </c>
      <c r="J335" s="7" t="s">
        <v>17</v>
      </c>
      <c r="K335" s="7" t="s">
        <v>18</v>
      </c>
      <c r="L335" s="7" t="s">
        <v>1265</v>
      </c>
      <c r="M335" s="22" t="s">
        <v>77</v>
      </c>
      <c r="N335" s="9" t="s">
        <v>1266</v>
      </c>
    </row>
    <row r="336" spans="1:14" ht="30" customHeight="1" x14ac:dyDescent="0.25">
      <c r="A336" s="9">
        <v>339</v>
      </c>
      <c r="B336" s="9">
        <v>339</v>
      </c>
      <c r="C336" s="9" t="b">
        <f t="shared" si="5"/>
        <v>1</v>
      </c>
      <c r="D336" s="9" t="s">
        <v>1267</v>
      </c>
      <c r="E336" s="15" t="s">
        <v>1268</v>
      </c>
      <c r="F336" s="19">
        <v>44588</v>
      </c>
      <c r="G336" s="9" t="s">
        <v>16</v>
      </c>
      <c r="H336" s="9">
        <v>315</v>
      </c>
      <c r="I336" s="12">
        <v>32707500</v>
      </c>
      <c r="J336" s="7" t="s">
        <v>17</v>
      </c>
      <c r="K336" s="7" t="s">
        <v>18</v>
      </c>
      <c r="L336" s="7" t="s">
        <v>1269</v>
      </c>
      <c r="M336" s="22" t="s">
        <v>417</v>
      </c>
      <c r="N336" s="9" t="s">
        <v>1270</v>
      </c>
    </row>
    <row r="337" spans="1:14" ht="30" customHeight="1" x14ac:dyDescent="0.25">
      <c r="A337" s="9">
        <v>340</v>
      </c>
      <c r="B337" s="9">
        <v>340</v>
      </c>
      <c r="C337" s="9" t="b">
        <f t="shared" si="5"/>
        <v>1</v>
      </c>
      <c r="D337" s="9" t="s">
        <v>1271</v>
      </c>
      <c r="E337" s="15" t="s">
        <v>1272</v>
      </c>
      <c r="F337" s="19">
        <v>44587</v>
      </c>
      <c r="G337" s="9" t="s">
        <v>67</v>
      </c>
      <c r="H337" s="9">
        <v>8</v>
      </c>
      <c r="I337" s="12">
        <v>21296000</v>
      </c>
      <c r="J337" s="7" t="s">
        <v>17</v>
      </c>
      <c r="K337" s="7" t="s">
        <v>18</v>
      </c>
      <c r="L337" s="7" t="s">
        <v>1273</v>
      </c>
      <c r="M337" s="22" t="s">
        <v>77</v>
      </c>
      <c r="N337" s="9" t="s">
        <v>1274</v>
      </c>
    </row>
    <row r="338" spans="1:14" ht="30" customHeight="1" x14ac:dyDescent="0.25">
      <c r="A338" s="9">
        <v>341</v>
      </c>
      <c r="B338" s="9">
        <v>341</v>
      </c>
      <c r="C338" s="9" t="b">
        <f t="shared" si="5"/>
        <v>1</v>
      </c>
      <c r="D338" s="9" t="s">
        <v>1275</v>
      </c>
      <c r="E338" s="15" t="s">
        <v>1276</v>
      </c>
      <c r="F338" s="19">
        <v>44588</v>
      </c>
      <c r="G338" s="9" t="s">
        <v>67</v>
      </c>
      <c r="H338" s="9">
        <v>8</v>
      </c>
      <c r="I338" s="12">
        <v>15664000</v>
      </c>
      <c r="J338" s="7" t="s">
        <v>17</v>
      </c>
      <c r="K338" s="7" t="s">
        <v>54</v>
      </c>
      <c r="L338" s="7" t="s">
        <v>1277</v>
      </c>
      <c r="M338" s="22" t="s">
        <v>77</v>
      </c>
      <c r="N338" s="9" t="s">
        <v>1278</v>
      </c>
    </row>
    <row r="339" spans="1:14" ht="30" customHeight="1" x14ac:dyDescent="0.25">
      <c r="A339" s="9">
        <v>342</v>
      </c>
      <c r="B339" s="9">
        <v>342</v>
      </c>
      <c r="C339" s="9" t="b">
        <f t="shared" si="5"/>
        <v>1</v>
      </c>
      <c r="D339" s="9" t="s">
        <v>1279</v>
      </c>
      <c r="E339" s="15" t="s">
        <v>1280</v>
      </c>
      <c r="F339" s="19">
        <v>44588</v>
      </c>
      <c r="G339" s="9" t="s">
        <v>67</v>
      </c>
      <c r="H339" s="9">
        <v>8</v>
      </c>
      <c r="I339" s="12">
        <v>31336000</v>
      </c>
      <c r="J339" s="7" t="s">
        <v>17</v>
      </c>
      <c r="K339" s="7" t="s">
        <v>18</v>
      </c>
      <c r="L339" s="7" t="s">
        <v>1281</v>
      </c>
      <c r="M339" s="22" t="s">
        <v>77</v>
      </c>
      <c r="N339" s="9" t="s">
        <v>1282</v>
      </c>
    </row>
    <row r="340" spans="1:14" ht="30" customHeight="1" x14ac:dyDescent="0.25">
      <c r="A340" s="9">
        <v>343</v>
      </c>
      <c r="B340" s="9">
        <v>343</v>
      </c>
      <c r="C340" s="9" t="b">
        <f t="shared" si="5"/>
        <v>1</v>
      </c>
      <c r="D340" s="9" t="s">
        <v>1283</v>
      </c>
      <c r="E340" s="15" t="s">
        <v>1284</v>
      </c>
      <c r="F340" s="19">
        <v>44588</v>
      </c>
      <c r="G340" s="9" t="s">
        <v>67</v>
      </c>
      <c r="H340" s="9">
        <v>8</v>
      </c>
      <c r="I340" s="12">
        <v>21296000</v>
      </c>
      <c r="J340" s="7" t="s">
        <v>17</v>
      </c>
      <c r="K340" s="7" t="s">
        <v>18</v>
      </c>
      <c r="L340" s="7" t="s">
        <v>1285</v>
      </c>
      <c r="M340" s="22" t="s">
        <v>77</v>
      </c>
      <c r="N340" s="9" t="s">
        <v>1286</v>
      </c>
    </row>
    <row r="341" spans="1:14" ht="30" customHeight="1" x14ac:dyDescent="0.25">
      <c r="A341" s="9">
        <v>344</v>
      </c>
      <c r="B341" s="9">
        <v>344</v>
      </c>
      <c r="C341" s="9" t="b">
        <f t="shared" si="5"/>
        <v>1</v>
      </c>
      <c r="D341" s="9" t="s">
        <v>1287</v>
      </c>
      <c r="E341" s="15" t="s">
        <v>1288</v>
      </c>
      <c r="F341" s="19">
        <v>44588</v>
      </c>
      <c r="G341" s="9" t="s">
        <v>67</v>
      </c>
      <c r="H341" s="9">
        <v>11</v>
      </c>
      <c r="I341" s="12">
        <v>44000000</v>
      </c>
      <c r="J341" s="7" t="s">
        <v>17</v>
      </c>
      <c r="K341" s="7" t="s">
        <v>18</v>
      </c>
      <c r="L341" s="7" t="s">
        <v>1289</v>
      </c>
      <c r="M341" s="22" t="s">
        <v>417</v>
      </c>
      <c r="N341" s="9" t="s">
        <v>1290</v>
      </c>
    </row>
    <row r="342" spans="1:14" ht="30" customHeight="1" x14ac:dyDescent="0.25">
      <c r="A342" s="9">
        <v>345</v>
      </c>
      <c r="B342" s="9">
        <v>345</v>
      </c>
      <c r="C342" s="9" t="b">
        <f t="shared" si="5"/>
        <v>1</v>
      </c>
      <c r="D342" s="9" t="s">
        <v>1291</v>
      </c>
      <c r="E342" s="15" t="s">
        <v>1292</v>
      </c>
      <c r="F342" s="19">
        <v>44589</v>
      </c>
      <c r="G342" s="9" t="s">
        <v>67</v>
      </c>
      <c r="H342" s="9">
        <v>11</v>
      </c>
      <c r="I342" s="12">
        <v>27368000</v>
      </c>
      <c r="J342" s="7" t="s">
        <v>17</v>
      </c>
      <c r="K342" s="7" t="s">
        <v>54</v>
      </c>
      <c r="L342" s="7" t="s">
        <v>1293</v>
      </c>
      <c r="M342" s="22" t="s">
        <v>417</v>
      </c>
      <c r="N342" s="9" t="s">
        <v>1294</v>
      </c>
    </row>
    <row r="343" spans="1:14" ht="30" customHeight="1" x14ac:dyDescent="0.25">
      <c r="A343" s="9">
        <v>346</v>
      </c>
      <c r="B343" s="9">
        <v>346</v>
      </c>
      <c r="C343" s="9" t="b">
        <f t="shared" si="5"/>
        <v>1</v>
      </c>
      <c r="D343" s="9" t="s">
        <v>1295</v>
      </c>
      <c r="E343" s="15" t="s">
        <v>1296</v>
      </c>
      <c r="F343" s="19">
        <v>44589</v>
      </c>
      <c r="G343" s="9" t="s">
        <v>67</v>
      </c>
      <c r="H343" s="9">
        <v>11</v>
      </c>
      <c r="I343" s="12">
        <v>27368000</v>
      </c>
      <c r="J343" s="7" t="s">
        <v>17</v>
      </c>
      <c r="K343" s="7" t="s">
        <v>54</v>
      </c>
      <c r="L343" s="7" t="s">
        <v>1297</v>
      </c>
      <c r="M343" s="22" t="s">
        <v>417</v>
      </c>
      <c r="N343" s="9" t="s">
        <v>1298</v>
      </c>
    </row>
    <row r="344" spans="1:14" ht="30" customHeight="1" x14ac:dyDescent="0.25">
      <c r="A344" s="9">
        <v>347</v>
      </c>
      <c r="B344" s="9">
        <v>347</v>
      </c>
      <c r="C344" s="9" t="b">
        <f t="shared" si="5"/>
        <v>1</v>
      </c>
      <c r="D344" s="9" t="s">
        <v>1299</v>
      </c>
      <c r="E344" s="15" t="s">
        <v>1300</v>
      </c>
      <c r="F344" s="19">
        <v>44589</v>
      </c>
      <c r="G344" s="9" t="s">
        <v>67</v>
      </c>
      <c r="H344" s="9">
        <v>11</v>
      </c>
      <c r="I344" s="12">
        <v>27368000</v>
      </c>
      <c r="J344" s="7" t="s">
        <v>17</v>
      </c>
      <c r="K344" s="7" t="s">
        <v>54</v>
      </c>
      <c r="L344" s="7" t="s">
        <v>1297</v>
      </c>
      <c r="M344" s="22" t="s">
        <v>417</v>
      </c>
      <c r="N344" s="9" t="s">
        <v>1301</v>
      </c>
    </row>
    <row r="345" spans="1:14" ht="30" customHeight="1" x14ac:dyDescent="0.25">
      <c r="A345" s="9">
        <v>348</v>
      </c>
      <c r="B345" s="9">
        <v>348</v>
      </c>
      <c r="C345" s="9" t="b">
        <f t="shared" si="5"/>
        <v>1</v>
      </c>
      <c r="D345" s="9" t="s">
        <v>1302</v>
      </c>
      <c r="E345" s="15" t="s">
        <v>1303</v>
      </c>
      <c r="F345" s="19">
        <v>44589</v>
      </c>
      <c r="G345" s="9" t="s">
        <v>67</v>
      </c>
      <c r="H345" s="9">
        <v>7</v>
      </c>
      <c r="I345" s="12">
        <v>10500000</v>
      </c>
      <c r="J345" s="7" t="s">
        <v>17</v>
      </c>
      <c r="K345" s="7" t="s">
        <v>54</v>
      </c>
      <c r="L345" s="7" t="s">
        <v>1304</v>
      </c>
      <c r="M345" s="22" t="s">
        <v>417</v>
      </c>
      <c r="N345" s="9" t="s">
        <v>1305</v>
      </c>
    </row>
    <row r="346" spans="1:14" ht="30" customHeight="1" x14ac:dyDescent="0.25">
      <c r="A346" s="9">
        <v>349</v>
      </c>
      <c r="B346" s="9">
        <v>349</v>
      </c>
      <c r="C346" s="9" t="b">
        <f t="shared" si="5"/>
        <v>1</v>
      </c>
      <c r="D346" s="9" t="s">
        <v>1306</v>
      </c>
      <c r="E346" s="15" t="s">
        <v>1307</v>
      </c>
      <c r="F346" s="19">
        <v>44589</v>
      </c>
      <c r="G346" s="9" t="s">
        <v>67</v>
      </c>
      <c r="H346" s="9">
        <v>7</v>
      </c>
      <c r="I346" s="12">
        <v>10500000</v>
      </c>
      <c r="J346" s="7" t="s">
        <v>17</v>
      </c>
      <c r="K346" s="7" t="s">
        <v>54</v>
      </c>
      <c r="L346" s="7" t="s">
        <v>1304</v>
      </c>
      <c r="M346" s="22" t="s">
        <v>417</v>
      </c>
      <c r="N346" s="9" t="s">
        <v>1308</v>
      </c>
    </row>
    <row r="347" spans="1:14" ht="30" customHeight="1" x14ac:dyDescent="0.25">
      <c r="A347" s="9">
        <v>350</v>
      </c>
      <c r="B347" s="9">
        <v>350</v>
      </c>
      <c r="C347" s="9" t="b">
        <f t="shared" si="5"/>
        <v>1</v>
      </c>
      <c r="D347" s="9" t="s">
        <v>1309</v>
      </c>
      <c r="E347" s="15" t="s">
        <v>1310</v>
      </c>
      <c r="F347" s="19">
        <v>44589</v>
      </c>
      <c r="G347" s="9" t="s">
        <v>67</v>
      </c>
      <c r="H347" s="9">
        <v>7</v>
      </c>
      <c r="I347" s="12">
        <v>10500000</v>
      </c>
      <c r="J347" s="7" t="s">
        <v>17</v>
      </c>
      <c r="K347" s="7" t="s">
        <v>54</v>
      </c>
      <c r="L347" s="7" t="s">
        <v>1304</v>
      </c>
      <c r="M347" s="22" t="s">
        <v>417</v>
      </c>
      <c r="N347" s="9" t="s">
        <v>1311</v>
      </c>
    </row>
    <row r="348" spans="1:14" ht="30" customHeight="1" x14ac:dyDescent="0.25">
      <c r="A348" s="9">
        <v>351</v>
      </c>
      <c r="B348" s="9">
        <v>351</v>
      </c>
      <c r="C348" s="9" t="b">
        <f t="shared" si="5"/>
        <v>1</v>
      </c>
      <c r="D348" s="9" t="s">
        <v>1312</v>
      </c>
      <c r="E348" s="15" t="s">
        <v>1313</v>
      </c>
      <c r="F348" s="19">
        <v>44588</v>
      </c>
      <c r="G348" s="9" t="s">
        <v>67</v>
      </c>
      <c r="H348" s="9">
        <v>7</v>
      </c>
      <c r="I348" s="12">
        <v>28000000</v>
      </c>
      <c r="J348" s="7" t="s">
        <v>17</v>
      </c>
      <c r="K348" s="7" t="s">
        <v>18</v>
      </c>
      <c r="L348" s="7" t="s">
        <v>1314</v>
      </c>
      <c r="M348" s="22" t="s">
        <v>20</v>
      </c>
      <c r="N348" s="9" t="s">
        <v>1315</v>
      </c>
    </row>
    <row r="349" spans="1:14" ht="30" customHeight="1" x14ac:dyDescent="0.25">
      <c r="A349" s="9">
        <v>352</v>
      </c>
      <c r="B349" s="9">
        <v>352</v>
      </c>
      <c r="C349" s="9" t="b">
        <f t="shared" si="5"/>
        <v>1</v>
      </c>
      <c r="D349" s="9" t="s">
        <v>1316</v>
      </c>
      <c r="E349" s="15" t="s">
        <v>778</v>
      </c>
      <c r="F349" s="19">
        <v>44589</v>
      </c>
      <c r="G349" s="9" t="s">
        <v>67</v>
      </c>
      <c r="H349" s="9">
        <v>8</v>
      </c>
      <c r="I349" s="12">
        <v>14536000</v>
      </c>
      <c r="J349" s="7" t="s">
        <v>17</v>
      </c>
      <c r="K349" s="7" t="s">
        <v>54</v>
      </c>
      <c r="L349" s="7" t="s">
        <v>1317</v>
      </c>
      <c r="M349" s="22" t="s">
        <v>77</v>
      </c>
      <c r="N349" s="9" t="s">
        <v>1318</v>
      </c>
    </row>
    <row r="350" spans="1:14" ht="30" customHeight="1" x14ac:dyDescent="0.25">
      <c r="A350" s="9">
        <v>353</v>
      </c>
      <c r="B350" s="9">
        <v>353</v>
      </c>
      <c r="C350" s="9" t="b">
        <f t="shared" si="5"/>
        <v>1</v>
      </c>
      <c r="D350" s="9" t="s">
        <v>1319</v>
      </c>
      <c r="E350" s="15" t="s">
        <v>1320</v>
      </c>
      <c r="F350" s="19">
        <v>44588</v>
      </c>
      <c r="G350" s="9" t="s">
        <v>67</v>
      </c>
      <c r="H350" s="9">
        <v>8</v>
      </c>
      <c r="I350" s="12">
        <v>19904000</v>
      </c>
      <c r="J350" s="7" t="s">
        <v>17</v>
      </c>
      <c r="K350" s="7" t="s">
        <v>54</v>
      </c>
      <c r="L350" s="7" t="s">
        <v>1321</v>
      </c>
      <c r="M350" s="22" t="s">
        <v>77</v>
      </c>
      <c r="N350" s="9" t="s">
        <v>1322</v>
      </c>
    </row>
    <row r="351" spans="1:14" ht="30" customHeight="1" x14ac:dyDescent="0.25">
      <c r="A351" s="9">
        <v>354</v>
      </c>
      <c r="B351" s="9">
        <v>354</v>
      </c>
      <c r="C351" s="9" t="b">
        <f t="shared" si="5"/>
        <v>1</v>
      </c>
      <c r="D351" s="9" t="s">
        <v>1323</v>
      </c>
      <c r="E351" s="22" t="s">
        <v>1324</v>
      </c>
      <c r="F351" s="19">
        <v>44588</v>
      </c>
      <c r="G351" s="9" t="s">
        <v>67</v>
      </c>
      <c r="H351" s="9">
        <v>8</v>
      </c>
      <c r="I351" s="12">
        <v>27808000</v>
      </c>
      <c r="J351" s="7" t="s">
        <v>17</v>
      </c>
      <c r="K351" s="7" t="s">
        <v>18</v>
      </c>
      <c r="L351" s="7" t="s">
        <v>1325</v>
      </c>
      <c r="M351" s="22" t="s">
        <v>77</v>
      </c>
      <c r="N351" s="9" t="s">
        <v>1326</v>
      </c>
    </row>
    <row r="352" spans="1:14" ht="30" customHeight="1" x14ac:dyDescent="0.25">
      <c r="A352" s="9">
        <v>355</v>
      </c>
      <c r="B352" s="9">
        <v>355</v>
      </c>
      <c r="C352" s="9" t="b">
        <f t="shared" si="5"/>
        <v>1</v>
      </c>
      <c r="D352" s="9" t="s">
        <v>1327</v>
      </c>
      <c r="E352" s="15" t="s">
        <v>1328</v>
      </c>
      <c r="F352" s="19">
        <v>44588</v>
      </c>
      <c r="G352" s="9" t="s">
        <v>67</v>
      </c>
      <c r="H352" s="9">
        <v>6</v>
      </c>
      <c r="I352" s="12">
        <v>23502000</v>
      </c>
      <c r="J352" s="7" t="s">
        <v>17</v>
      </c>
      <c r="K352" s="7" t="s">
        <v>18</v>
      </c>
      <c r="L352" s="7" t="s">
        <v>1329</v>
      </c>
      <c r="M352" s="22" t="s">
        <v>417</v>
      </c>
      <c r="N352" s="9" t="s">
        <v>1330</v>
      </c>
    </row>
    <row r="353" spans="1:14" ht="30" customHeight="1" x14ac:dyDescent="0.25">
      <c r="A353" s="9">
        <v>356</v>
      </c>
      <c r="B353" s="9">
        <v>356</v>
      </c>
      <c r="C353" s="9" t="b">
        <f t="shared" si="5"/>
        <v>1</v>
      </c>
      <c r="D353" s="9" t="s">
        <v>1331</v>
      </c>
      <c r="E353" s="15" t="s">
        <v>1332</v>
      </c>
      <c r="F353" s="19">
        <v>44588</v>
      </c>
      <c r="G353" s="9" t="s">
        <v>67</v>
      </c>
      <c r="H353" s="9">
        <v>8</v>
      </c>
      <c r="I353" s="12">
        <v>14536000</v>
      </c>
      <c r="J353" s="7" t="s">
        <v>17</v>
      </c>
      <c r="K353" s="7" t="s">
        <v>54</v>
      </c>
      <c r="L353" s="7" t="s">
        <v>1333</v>
      </c>
      <c r="M353" s="22" t="s">
        <v>77</v>
      </c>
      <c r="N353" s="9" t="s">
        <v>1334</v>
      </c>
    </row>
    <row r="354" spans="1:14" ht="30" customHeight="1" x14ac:dyDescent="0.25">
      <c r="A354" s="9">
        <v>357</v>
      </c>
      <c r="B354" s="9">
        <v>357</v>
      </c>
      <c r="C354" s="9" t="b">
        <f t="shared" si="5"/>
        <v>1</v>
      </c>
      <c r="D354" s="9" t="s">
        <v>1335</v>
      </c>
      <c r="E354" s="15" t="s">
        <v>1336</v>
      </c>
      <c r="F354" s="19">
        <v>44588</v>
      </c>
      <c r="G354" s="9" t="s">
        <v>67</v>
      </c>
      <c r="H354" s="9">
        <v>6</v>
      </c>
      <c r="I354" s="12">
        <v>27060000</v>
      </c>
      <c r="J354" s="7" t="s">
        <v>17</v>
      </c>
      <c r="K354" s="7" t="s">
        <v>18</v>
      </c>
      <c r="L354" s="7" t="s">
        <v>1337</v>
      </c>
      <c r="M354" s="22" t="s">
        <v>77</v>
      </c>
      <c r="N354" s="9" t="s">
        <v>1338</v>
      </c>
    </row>
    <row r="355" spans="1:14" ht="30" customHeight="1" x14ac:dyDescent="0.25">
      <c r="A355" s="9">
        <v>358</v>
      </c>
      <c r="B355" s="9">
        <v>358</v>
      </c>
      <c r="C355" s="9" t="b">
        <f t="shared" si="5"/>
        <v>1</v>
      </c>
      <c r="D355" s="9" t="s">
        <v>1339</v>
      </c>
      <c r="E355" s="15" t="s">
        <v>1340</v>
      </c>
      <c r="F355" s="19">
        <v>44588</v>
      </c>
      <c r="G355" s="9" t="s">
        <v>67</v>
      </c>
      <c r="H355" s="9">
        <v>8</v>
      </c>
      <c r="I355" s="12">
        <v>14536000</v>
      </c>
      <c r="J355" s="7" t="s">
        <v>17</v>
      </c>
      <c r="K355" s="7" t="s">
        <v>54</v>
      </c>
      <c r="L355" s="7" t="s">
        <v>1341</v>
      </c>
      <c r="M355" s="22" t="s">
        <v>77</v>
      </c>
      <c r="N355" s="9" t="s">
        <v>1342</v>
      </c>
    </row>
    <row r="356" spans="1:14" ht="30" customHeight="1" x14ac:dyDescent="0.25">
      <c r="A356" s="9">
        <v>359</v>
      </c>
      <c r="B356" s="9">
        <v>359</v>
      </c>
      <c r="C356" s="9" t="b">
        <f t="shared" si="5"/>
        <v>1</v>
      </c>
      <c r="D356" s="9" t="s">
        <v>1343</v>
      </c>
      <c r="E356" s="15" t="s">
        <v>1344</v>
      </c>
      <c r="F356" s="19">
        <v>44589</v>
      </c>
      <c r="G356" s="9" t="s">
        <v>67</v>
      </c>
      <c r="H356" s="9">
        <v>8</v>
      </c>
      <c r="I356" s="12">
        <v>36080000</v>
      </c>
      <c r="J356" s="7" t="s">
        <v>17</v>
      </c>
      <c r="K356" s="7" t="s">
        <v>18</v>
      </c>
      <c r="L356" s="7" t="s">
        <v>1345</v>
      </c>
      <c r="M356" s="22" t="s">
        <v>77</v>
      </c>
      <c r="N356" s="9" t="s">
        <v>1346</v>
      </c>
    </row>
    <row r="357" spans="1:14" ht="30" customHeight="1" x14ac:dyDescent="0.25">
      <c r="A357" s="9">
        <v>360</v>
      </c>
      <c r="B357" s="9">
        <v>360</v>
      </c>
      <c r="C357" s="9" t="b">
        <f t="shared" si="5"/>
        <v>1</v>
      </c>
      <c r="D357" s="9" t="s">
        <v>1347</v>
      </c>
      <c r="E357" s="15" t="s">
        <v>1348</v>
      </c>
      <c r="F357" s="19">
        <v>44589</v>
      </c>
      <c r="G357" s="9" t="s">
        <v>67</v>
      </c>
      <c r="H357" s="9">
        <v>8</v>
      </c>
      <c r="I357" s="12">
        <v>21296000</v>
      </c>
      <c r="J357" s="7" t="s">
        <v>17</v>
      </c>
      <c r="K357" s="7" t="s">
        <v>18</v>
      </c>
      <c r="L357" s="7" t="s">
        <v>1349</v>
      </c>
      <c r="M357" s="22" t="s">
        <v>77</v>
      </c>
      <c r="N357" s="9" t="s">
        <v>1350</v>
      </c>
    </row>
    <row r="358" spans="1:14" ht="30" customHeight="1" x14ac:dyDescent="0.25">
      <c r="A358" s="9">
        <v>361</v>
      </c>
      <c r="B358" s="9">
        <v>361</v>
      </c>
      <c r="C358" s="9" t="b">
        <f t="shared" si="5"/>
        <v>1</v>
      </c>
      <c r="D358" s="9" t="s">
        <v>1351</v>
      </c>
      <c r="E358" s="15" t="s">
        <v>1352</v>
      </c>
      <c r="F358" s="19">
        <v>44589</v>
      </c>
      <c r="G358" s="9" t="s">
        <v>67</v>
      </c>
      <c r="H358" s="9">
        <v>8</v>
      </c>
      <c r="I358" s="12">
        <v>31336000</v>
      </c>
      <c r="J358" s="7" t="s">
        <v>17</v>
      </c>
      <c r="K358" s="7" t="s">
        <v>18</v>
      </c>
      <c r="L358" s="7" t="s">
        <v>1353</v>
      </c>
      <c r="M358" s="22" t="s">
        <v>77</v>
      </c>
      <c r="N358" s="9" t="s">
        <v>1354</v>
      </c>
    </row>
    <row r="359" spans="1:14" ht="30" customHeight="1" x14ac:dyDescent="0.25">
      <c r="A359" s="9">
        <v>362</v>
      </c>
      <c r="B359" s="9">
        <v>362</v>
      </c>
      <c r="C359" s="9" t="b">
        <f t="shared" si="5"/>
        <v>1</v>
      </c>
      <c r="D359" s="9" t="s">
        <v>1355</v>
      </c>
      <c r="E359" s="15" t="s">
        <v>1356</v>
      </c>
      <c r="F359" s="19">
        <v>44589</v>
      </c>
      <c r="G359" s="9" t="s">
        <v>67</v>
      </c>
      <c r="H359" s="9">
        <v>8</v>
      </c>
      <c r="I359" s="12">
        <v>27808000</v>
      </c>
      <c r="J359" s="7" t="s">
        <v>17</v>
      </c>
      <c r="K359" s="7" t="s">
        <v>18</v>
      </c>
      <c r="L359" s="7" t="s">
        <v>1357</v>
      </c>
      <c r="M359" s="22" t="s">
        <v>77</v>
      </c>
      <c r="N359" s="9" t="s">
        <v>1358</v>
      </c>
    </row>
    <row r="360" spans="1:14" ht="30" customHeight="1" x14ac:dyDescent="0.25">
      <c r="A360" s="9">
        <v>363</v>
      </c>
      <c r="B360" s="9">
        <v>363</v>
      </c>
      <c r="C360" s="9" t="b">
        <f t="shared" si="5"/>
        <v>1</v>
      </c>
      <c r="D360" s="9" t="s">
        <v>1359</v>
      </c>
      <c r="E360" s="15" t="s">
        <v>1360</v>
      </c>
      <c r="F360" s="19">
        <v>44589</v>
      </c>
      <c r="G360" s="9" t="s">
        <v>67</v>
      </c>
      <c r="H360" s="9">
        <v>8</v>
      </c>
      <c r="I360" s="12">
        <v>15664000</v>
      </c>
      <c r="J360" s="7" t="s">
        <v>17</v>
      </c>
      <c r="K360" s="7" t="s">
        <v>54</v>
      </c>
      <c r="L360" s="7" t="s">
        <v>1277</v>
      </c>
      <c r="M360" s="22" t="s">
        <v>77</v>
      </c>
      <c r="N360" s="9" t="s">
        <v>1361</v>
      </c>
    </row>
    <row r="361" spans="1:14" ht="30" customHeight="1" x14ac:dyDescent="0.25">
      <c r="A361" s="9">
        <v>364</v>
      </c>
      <c r="B361" s="9">
        <v>364</v>
      </c>
      <c r="C361" s="9" t="b">
        <f t="shared" si="5"/>
        <v>1</v>
      </c>
      <c r="D361" s="9" t="s">
        <v>1362</v>
      </c>
      <c r="E361" s="15" t="s">
        <v>1363</v>
      </c>
      <c r="F361" s="19">
        <v>44589</v>
      </c>
      <c r="G361" s="9" t="s">
        <v>67</v>
      </c>
      <c r="H361" s="9">
        <v>11</v>
      </c>
      <c r="I361" s="12">
        <v>29282000</v>
      </c>
      <c r="J361" s="7" t="s">
        <v>17</v>
      </c>
      <c r="K361" s="7" t="s">
        <v>18</v>
      </c>
      <c r="L361" s="7" t="s">
        <v>1364</v>
      </c>
      <c r="M361" s="22" t="s">
        <v>77</v>
      </c>
      <c r="N361" s="9" t="s">
        <v>1365</v>
      </c>
    </row>
    <row r="362" spans="1:14" ht="30" customHeight="1" x14ac:dyDescent="0.25">
      <c r="A362" s="9">
        <v>84859</v>
      </c>
      <c r="B362" s="9">
        <v>365</v>
      </c>
      <c r="C362" s="9" t="b">
        <f t="shared" si="5"/>
        <v>0</v>
      </c>
      <c r="D362" s="9">
        <v>84859</v>
      </c>
      <c r="E362" s="15" t="s">
        <v>1366</v>
      </c>
      <c r="F362" s="19">
        <v>44595</v>
      </c>
      <c r="G362" s="9" t="s">
        <v>67</v>
      </c>
      <c r="H362" s="9">
        <v>12</v>
      </c>
      <c r="I362" s="12">
        <v>725690917</v>
      </c>
      <c r="J362" s="7" t="s">
        <v>1367</v>
      </c>
      <c r="K362" s="7" t="s">
        <v>1368</v>
      </c>
      <c r="L362" s="7" t="s">
        <v>1369</v>
      </c>
      <c r="M362" s="22" t="s">
        <v>20</v>
      </c>
      <c r="N362" s="30" t="s">
        <v>1370</v>
      </c>
    </row>
    <row r="363" spans="1:14" ht="30" customHeight="1" x14ac:dyDescent="0.25">
      <c r="A363" s="9">
        <v>365</v>
      </c>
      <c r="B363" s="9">
        <v>84859</v>
      </c>
      <c r="C363" s="9" t="b">
        <f t="shared" si="5"/>
        <v>0</v>
      </c>
      <c r="D363" s="21" t="s">
        <v>1371</v>
      </c>
      <c r="E363" s="15" t="s">
        <v>1372</v>
      </c>
      <c r="F363" s="19">
        <v>44599</v>
      </c>
      <c r="G363" s="9" t="s">
        <v>67</v>
      </c>
      <c r="H363" s="9">
        <v>3</v>
      </c>
      <c r="I363" s="12">
        <v>24000000</v>
      </c>
      <c r="J363" s="7" t="s">
        <v>17</v>
      </c>
      <c r="K363" s="7" t="s">
        <v>1368</v>
      </c>
      <c r="L363" s="7" t="s">
        <v>1373</v>
      </c>
      <c r="M363" s="22" t="s">
        <v>77</v>
      </c>
      <c r="N363" s="9" t="s">
        <v>1374</v>
      </c>
    </row>
    <row r="364" spans="1:14" ht="30" customHeight="1" x14ac:dyDescent="0.25">
      <c r="A364" s="26">
        <v>366</v>
      </c>
      <c r="B364" s="26">
        <v>366</v>
      </c>
      <c r="C364" s="9" t="b">
        <f t="shared" si="5"/>
        <v>1</v>
      </c>
      <c r="D364" s="26" t="s">
        <v>1375</v>
      </c>
      <c r="E364" s="22" t="s">
        <v>1376</v>
      </c>
      <c r="F364" s="27">
        <v>44635</v>
      </c>
      <c r="G364" s="7" t="s">
        <v>67</v>
      </c>
      <c r="H364" s="26">
        <v>3</v>
      </c>
      <c r="I364" s="28">
        <v>500000000</v>
      </c>
      <c r="J364" s="7" t="s">
        <v>1377</v>
      </c>
      <c r="K364" s="7" t="s">
        <v>1378</v>
      </c>
      <c r="L364" s="29" t="s">
        <v>1379</v>
      </c>
      <c r="M364" s="7" t="s">
        <v>77</v>
      </c>
      <c r="N364" s="9" t="s">
        <v>1380</v>
      </c>
    </row>
    <row r="365" spans="1:14" ht="30" customHeight="1" x14ac:dyDescent="0.25">
      <c r="A365" s="26">
        <v>367</v>
      </c>
      <c r="B365" s="26">
        <v>367</v>
      </c>
      <c r="C365" s="9" t="b">
        <f t="shared" si="5"/>
        <v>1</v>
      </c>
      <c r="D365" s="26" t="s">
        <v>1381</v>
      </c>
      <c r="E365" s="22" t="s">
        <v>1382</v>
      </c>
      <c r="F365" s="27">
        <v>44635</v>
      </c>
      <c r="G365" s="7" t="s">
        <v>67</v>
      </c>
      <c r="H365" s="26">
        <v>8</v>
      </c>
      <c r="I365" s="28">
        <v>22444200</v>
      </c>
      <c r="J365" s="7" t="s">
        <v>17</v>
      </c>
      <c r="K365" s="7" t="s">
        <v>1368</v>
      </c>
      <c r="L365" s="29" t="s">
        <v>1383</v>
      </c>
      <c r="M365" s="7" t="s">
        <v>77</v>
      </c>
      <c r="N365" s="9" t="s">
        <v>1384</v>
      </c>
    </row>
    <row r="366" spans="1:14" ht="30" customHeight="1" x14ac:dyDescent="0.25">
      <c r="A366" s="26">
        <v>368</v>
      </c>
      <c r="B366" s="26">
        <v>368</v>
      </c>
      <c r="C366" s="9" t="b">
        <f t="shared" si="5"/>
        <v>1</v>
      </c>
      <c r="D366" s="26" t="s">
        <v>1385</v>
      </c>
      <c r="E366" s="22" t="s">
        <v>1386</v>
      </c>
      <c r="F366" s="27">
        <v>44650</v>
      </c>
      <c r="G366" s="7" t="s">
        <v>16</v>
      </c>
      <c r="H366" s="26">
        <v>284</v>
      </c>
      <c r="I366" s="28">
        <v>476511081</v>
      </c>
      <c r="J366" s="7" t="s">
        <v>17</v>
      </c>
      <c r="K366" s="7" t="s">
        <v>1387</v>
      </c>
      <c r="L366" s="29" t="s">
        <v>1388</v>
      </c>
      <c r="M366" s="7" t="s">
        <v>20</v>
      </c>
      <c r="N366" s="9" t="s">
        <v>1389</v>
      </c>
    </row>
    <row r="367" spans="1:14" ht="30" customHeight="1" x14ac:dyDescent="0.25">
      <c r="A367" s="26">
        <v>369</v>
      </c>
      <c r="B367" s="26">
        <v>369</v>
      </c>
      <c r="C367" s="9" t="b">
        <f t="shared" si="5"/>
        <v>1</v>
      </c>
      <c r="D367" s="26" t="s">
        <v>1390</v>
      </c>
      <c r="E367" s="22" t="s">
        <v>1391</v>
      </c>
      <c r="F367" s="27">
        <v>44652</v>
      </c>
      <c r="G367" s="7" t="s">
        <v>67</v>
      </c>
      <c r="H367" s="26">
        <v>12</v>
      </c>
      <c r="I367" s="28">
        <v>104931196</v>
      </c>
      <c r="J367" s="7" t="s">
        <v>17</v>
      </c>
      <c r="K367" s="7" t="s">
        <v>1368</v>
      </c>
      <c r="L367" s="29" t="s">
        <v>1392</v>
      </c>
      <c r="M367" s="7" t="s">
        <v>20</v>
      </c>
      <c r="N367" s="9" t="s">
        <v>1393</v>
      </c>
    </row>
    <row r="368" spans="1:14" ht="30" customHeight="1" x14ac:dyDescent="0.25">
      <c r="A368" s="26">
        <v>370</v>
      </c>
      <c r="B368" s="26">
        <v>370</v>
      </c>
      <c r="C368" s="9" t="b">
        <f t="shared" si="5"/>
        <v>1</v>
      </c>
      <c r="D368" s="26" t="s">
        <v>1394</v>
      </c>
      <c r="E368" s="22" t="s">
        <v>1395</v>
      </c>
      <c r="F368" s="27">
        <v>44659</v>
      </c>
      <c r="G368" s="7" t="s">
        <v>67</v>
      </c>
      <c r="H368" s="26">
        <v>8</v>
      </c>
      <c r="I368" s="28">
        <v>270000000</v>
      </c>
      <c r="J368" s="7" t="s">
        <v>1367</v>
      </c>
      <c r="K368" s="7" t="s">
        <v>1396</v>
      </c>
      <c r="L368" s="29" t="s">
        <v>1397</v>
      </c>
      <c r="M368" s="7" t="s">
        <v>77</v>
      </c>
      <c r="N368" s="9" t="s">
        <v>1398</v>
      </c>
    </row>
    <row r="369" spans="1:14" ht="30" customHeight="1" x14ac:dyDescent="0.25">
      <c r="A369" s="26">
        <v>371</v>
      </c>
      <c r="B369" s="26">
        <v>371</v>
      </c>
      <c r="C369" s="9" t="b">
        <f t="shared" si="5"/>
        <v>1</v>
      </c>
      <c r="D369" s="26" t="s">
        <v>1399</v>
      </c>
      <c r="E369" s="22" t="s">
        <v>1400</v>
      </c>
      <c r="F369" s="27">
        <v>44694</v>
      </c>
      <c r="G369" s="7" t="s">
        <v>67</v>
      </c>
      <c r="H369" s="26">
        <v>6</v>
      </c>
      <c r="I369" s="28">
        <v>800000000</v>
      </c>
      <c r="J369" s="7" t="s">
        <v>17</v>
      </c>
      <c r="K369" s="7" t="s">
        <v>1368</v>
      </c>
      <c r="L369" s="29" t="s">
        <v>1401</v>
      </c>
      <c r="M369" s="7" t="s">
        <v>77</v>
      </c>
      <c r="N369" s="9" t="s">
        <v>1402</v>
      </c>
    </row>
    <row r="370" spans="1:14" ht="30" customHeight="1" x14ac:dyDescent="0.25">
      <c r="A370" s="26">
        <v>89973</v>
      </c>
      <c r="B370" s="26">
        <v>89973</v>
      </c>
      <c r="C370" s="9" t="b">
        <f t="shared" si="5"/>
        <v>1</v>
      </c>
      <c r="D370" s="26">
        <v>89973</v>
      </c>
      <c r="E370" s="31" t="s">
        <v>1403</v>
      </c>
      <c r="F370" s="27">
        <v>44698</v>
      </c>
      <c r="G370" s="7" t="s">
        <v>16</v>
      </c>
      <c r="H370" s="26">
        <v>15</v>
      </c>
      <c r="I370" s="28">
        <v>4598500</v>
      </c>
      <c r="J370" s="22" t="s">
        <v>1367</v>
      </c>
      <c r="K370" s="7" t="s">
        <v>1396</v>
      </c>
      <c r="L370" s="29" t="s">
        <v>1404</v>
      </c>
      <c r="M370" s="7" t="s">
        <v>20</v>
      </c>
      <c r="N370" s="9" t="s">
        <v>1405</v>
      </c>
    </row>
    <row r="371" spans="1:14" ht="30" customHeight="1" x14ac:dyDescent="0.25">
      <c r="A371" s="26">
        <v>372</v>
      </c>
      <c r="B371" s="26">
        <v>372</v>
      </c>
      <c r="C371" s="9" t="b">
        <f t="shared" si="5"/>
        <v>1</v>
      </c>
      <c r="D371" s="26" t="s">
        <v>1406</v>
      </c>
      <c r="E371" s="31" t="s">
        <v>1407</v>
      </c>
      <c r="F371" s="27">
        <v>44726</v>
      </c>
      <c r="G371" s="7" t="s">
        <v>16</v>
      </c>
      <c r="H371" s="26">
        <v>280</v>
      </c>
      <c r="I371" s="28">
        <v>51759594</v>
      </c>
      <c r="J371" s="7" t="s">
        <v>17</v>
      </c>
      <c r="K371" s="7" t="s">
        <v>1408</v>
      </c>
      <c r="L371" s="29" t="s">
        <v>1409</v>
      </c>
      <c r="M371" s="7" t="s">
        <v>20</v>
      </c>
      <c r="N371" s="9" t="s">
        <v>1410</v>
      </c>
    </row>
    <row r="372" spans="1:14" ht="30" customHeight="1" x14ac:dyDescent="0.25">
      <c r="A372" s="26">
        <v>373</v>
      </c>
      <c r="B372" s="26">
        <v>373</v>
      </c>
      <c r="C372" s="9" t="b">
        <f t="shared" si="5"/>
        <v>1</v>
      </c>
      <c r="D372" s="26" t="s">
        <v>1411</v>
      </c>
      <c r="E372" s="31" t="s">
        <v>1412</v>
      </c>
      <c r="F372" s="27">
        <v>44735</v>
      </c>
      <c r="G372" s="7" t="s">
        <v>67</v>
      </c>
      <c r="H372" s="26">
        <v>6</v>
      </c>
      <c r="I372" s="28">
        <v>1017500000</v>
      </c>
      <c r="J372" s="7" t="s">
        <v>1367</v>
      </c>
      <c r="K372" s="7" t="s">
        <v>1396</v>
      </c>
      <c r="L372" s="29" t="s">
        <v>1413</v>
      </c>
      <c r="M372" s="7" t="s">
        <v>77</v>
      </c>
      <c r="N372" s="9" t="s">
        <v>1414</v>
      </c>
    </row>
    <row r="373" spans="1:14" ht="30" customHeight="1" x14ac:dyDescent="0.25">
      <c r="A373" s="26">
        <v>374</v>
      </c>
      <c r="B373" s="26">
        <v>374</v>
      </c>
      <c r="C373" s="9" t="b">
        <f t="shared" si="5"/>
        <v>1</v>
      </c>
      <c r="D373" s="26" t="s">
        <v>1411</v>
      </c>
      <c r="E373" s="31" t="s">
        <v>1415</v>
      </c>
      <c r="F373" s="27">
        <v>44735</v>
      </c>
      <c r="G373" s="7" t="s">
        <v>67</v>
      </c>
      <c r="H373" s="26">
        <v>6</v>
      </c>
      <c r="I373" s="28">
        <v>2035000000</v>
      </c>
      <c r="J373" s="7" t="s">
        <v>17</v>
      </c>
      <c r="K373" s="7" t="s">
        <v>1368</v>
      </c>
      <c r="L373" s="29" t="s">
        <v>1416</v>
      </c>
      <c r="M373" s="7" t="s">
        <v>77</v>
      </c>
      <c r="N373" s="9" t="s">
        <v>1414</v>
      </c>
    </row>
    <row r="374" spans="1:14" ht="30" customHeight="1" x14ac:dyDescent="0.25">
      <c r="A374" s="26">
        <v>375</v>
      </c>
      <c r="B374" s="26">
        <v>375</v>
      </c>
      <c r="C374" s="9" t="b">
        <f t="shared" si="5"/>
        <v>1</v>
      </c>
      <c r="D374" s="26" t="s">
        <v>1417</v>
      </c>
      <c r="E374" s="31" t="s">
        <v>1418</v>
      </c>
      <c r="F374" s="27">
        <v>44742</v>
      </c>
      <c r="G374" s="7" t="s">
        <v>16</v>
      </c>
      <c r="H374" s="26">
        <v>165</v>
      </c>
      <c r="I374" s="28">
        <v>21543500</v>
      </c>
      <c r="J374" s="7" t="s">
        <v>17</v>
      </c>
      <c r="K374" s="7" t="s">
        <v>1368</v>
      </c>
      <c r="L374" s="29" t="s">
        <v>1419</v>
      </c>
      <c r="M374" s="7" t="s">
        <v>175</v>
      </c>
      <c r="N374" s="9" t="s">
        <v>1420</v>
      </c>
    </row>
    <row r="375" spans="1:14" ht="30" customHeight="1" x14ac:dyDescent="0.25">
      <c r="A375" s="26">
        <v>376</v>
      </c>
      <c r="B375" s="26">
        <v>91262</v>
      </c>
      <c r="C375" s="9" t="b">
        <f t="shared" si="5"/>
        <v>0</v>
      </c>
      <c r="D375" s="26" t="s">
        <v>1421</v>
      </c>
      <c r="E375" s="31" t="s">
        <v>1422</v>
      </c>
      <c r="F375" s="27">
        <v>44742</v>
      </c>
      <c r="G375" s="7" t="s">
        <v>67</v>
      </c>
      <c r="H375" s="26">
        <v>1</v>
      </c>
      <c r="I375" s="28">
        <v>5850000</v>
      </c>
      <c r="J375" s="7" t="s">
        <v>1367</v>
      </c>
      <c r="K375" s="7" t="s">
        <v>1396</v>
      </c>
      <c r="L375" s="29" t="s">
        <v>1423</v>
      </c>
      <c r="M375" s="7" t="s">
        <v>20</v>
      </c>
      <c r="N375" s="9" t="s">
        <v>1424</v>
      </c>
    </row>
    <row r="376" spans="1:14" ht="30" customHeight="1" x14ac:dyDescent="0.25">
      <c r="A376" s="26">
        <v>91262</v>
      </c>
      <c r="B376" s="26">
        <v>91263</v>
      </c>
      <c r="C376" s="9" t="b">
        <f t="shared" si="5"/>
        <v>0</v>
      </c>
      <c r="D376" s="26">
        <v>91262</v>
      </c>
      <c r="E376" s="31" t="s">
        <v>1425</v>
      </c>
      <c r="F376" s="27">
        <v>44718</v>
      </c>
      <c r="G376" s="7" t="s">
        <v>67</v>
      </c>
      <c r="H376" s="26">
        <v>9</v>
      </c>
      <c r="I376" s="28">
        <v>2873360</v>
      </c>
      <c r="J376" s="7" t="s">
        <v>17</v>
      </c>
      <c r="K376" s="7" t="s">
        <v>18</v>
      </c>
      <c r="L376" s="29" t="s">
        <v>1426</v>
      </c>
      <c r="M376" s="7" t="s">
        <v>20</v>
      </c>
      <c r="N376" s="9" t="s">
        <v>1427</v>
      </c>
    </row>
    <row r="377" spans="1:14" ht="30" customHeight="1" x14ac:dyDescent="0.25">
      <c r="A377" s="26">
        <v>91263</v>
      </c>
      <c r="B377" s="26">
        <v>91315</v>
      </c>
      <c r="C377" s="9" t="b">
        <f t="shared" si="5"/>
        <v>0</v>
      </c>
      <c r="D377" s="26">
        <v>91263</v>
      </c>
      <c r="E377" s="31" t="s">
        <v>1425</v>
      </c>
      <c r="F377" s="27">
        <v>44718</v>
      </c>
      <c r="G377" s="7" t="s">
        <v>67</v>
      </c>
      <c r="H377" s="26">
        <v>9</v>
      </c>
      <c r="I377" s="28">
        <v>7388640</v>
      </c>
      <c r="J377" s="7" t="s">
        <v>1367</v>
      </c>
      <c r="K377" s="32" t="s">
        <v>1378</v>
      </c>
      <c r="L377" s="29" t="s">
        <v>1426</v>
      </c>
      <c r="M377" s="7" t="s">
        <v>20</v>
      </c>
      <c r="N377" s="9" t="s">
        <v>1428</v>
      </c>
    </row>
    <row r="378" spans="1:14" ht="30" customHeight="1" x14ac:dyDescent="0.25">
      <c r="A378" s="26">
        <v>91315</v>
      </c>
      <c r="B378" s="26">
        <v>92142</v>
      </c>
      <c r="C378" s="9" t="b">
        <f t="shared" si="5"/>
        <v>0</v>
      </c>
      <c r="D378" s="26">
        <v>91315</v>
      </c>
      <c r="E378" s="31" t="s">
        <v>1429</v>
      </c>
      <c r="F378" s="27">
        <v>44718</v>
      </c>
      <c r="G378" s="7" t="s">
        <v>16</v>
      </c>
      <c r="H378" s="26">
        <v>15</v>
      </c>
      <c r="I378" s="28">
        <v>2664906</v>
      </c>
      <c r="J378" s="7" t="s">
        <v>1367</v>
      </c>
      <c r="K378" s="7" t="s">
        <v>1396</v>
      </c>
      <c r="L378" s="29" t="s">
        <v>1426</v>
      </c>
      <c r="M378" s="7" t="s">
        <v>20</v>
      </c>
      <c r="N378" s="9" t="s">
        <v>1430</v>
      </c>
    </row>
    <row r="379" spans="1:14" ht="30" customHeight="1" x14ac:dyDescent="0.25">
      <c r="A379" s="26">
        <v>92142</v>
      </c>
      <c r="B379" s="26">
        <v>376</v>
      </c>
      <c r="C379" s="9" t="b">
        <f t="shared" si="5"/>
        <v>0</v>
      </c>
      <c r="D379" s="26">
        <v>92142</v>
      </c>
      <c r="E379" s="31" t="s">
        <v>1431</v>
      </c>
      <c r="F379" s="27">
        <v>44733</v>
      </c>
      <c r="G379" s="7" t="s">
        <v>16</v>
      </c>
      <c r="H379" s="26">
        <v>245</v>
      </c>
      <c r="I379" s="28">
        <v>1962072</v>
      </c>
      <c r="J379" s="7" t="s">
        <v>1367</v>
      </c>
      <c r="K379" s="7" t="s">
        <v>1396</v>
      </c>
      <c r="L379" s="29" t="s">
        <v>1432</v>
      </c>
      <c r="M379" s="7" t="s">
        <v>20</v>
      </c>
      <c r="N379" s="9" t="s">
        <v>1433</v>
      </c>
    </row>
    <row r="380" spans="1:14" ht="30" customHeight="1" x14ac:dyDescent="0.25">
      <c r="A380" s="26">
        <v>377</v>
      </c>
      <c r="B380" s="26">
        <v>377</v>
      </c>
      <c r="C380" s="9" t="b">
        <f t="shared" si="5"/>
        <v>1</v>
      </c>
      <c r="D380" s="26" t="s">
        <v>1434</v>
      </c>
      <c r="E380" s="31" t="s">
        <v>1435</v>
      </c>
      <c r="F380" s="27">
        <v>44749</v>
      </c>
      <c r="G380" s="7" t="s">
        <v>67</v>
      </c>
      <c r="H380" s="26">
        <v>8</v>
      </c>
      <c r="I380" s="28">
        <v>129999700</v>
      </c>
      <c r="J380" s="7" t="s">
        <v>17</v>
      </c>
      <c r="K380" s="7" t="s">
        <v>1368</v>
      </c>
      <c r="L380" s="29" t="s">
        <v>1436</v>
      </c>
      <c r="M380" s="7" t="s">
        <v>77</v>
      </c>
      <c r="N380" s="9" t="s">
        <v>1437</v>
      </c>
    </row>
    <row r="381" spans="1:14" ht="30" customHeight="1" x14ac:dyDescent="0.25">
      <c r="A381" s="26">
        <v>378</v>
      </c>
      <c r="B381" s="26">
        <v>378</v>
      </c>
      <c r="C381" s="9" t="b">
        <f t="shared" si="5"/>
        <v>1</v>
      </c>
      <c r="D381" s="26" t="s">
        <v>1438</v>
      </c>
      <c r="E381" s="31" t="s">
        <v>1439</v>
      </c>
      <c r="F381" s="27">
        <v>44749</v>
      </c>
      <c r="G381" s="7" t="s">
        <v>16</v>
      </c>
      <c r="H381" s="26">
        <v>165</v>
      </c>
      <c r="I381" s="28">
        <v>9993500</v>
      </c>
      <c r="J381" s="7" t="s">
        <v>17</v>
      </c>
      <c r="K381" s="7" t="s">
        <v>54</v>
      </c>
      <c r="L381" s="29" t="s">
        <v>1440</v>
      </c>
      <c r="M381" s="7" t="s">
        <v>20</v>
      </c>
      <c r="N381" s="9" t="s">
        <v>1441</v>
      </c>
    </row>
    <row r="382" spans="1:14" ht="30" customHeight="1" x14ac:dyDescent="0.25">
      <c r="A382" s="26">
        <v>379</v>
      </c>
      <c r="B382" s="26">
        <v>379</v>
      </c>
      <c r="C382" s="9" t="b">
        <f t="shared" si="5"/>
        <v>1</v>
      </c>
      <c r="D382" s="26" t="s">
        <v>1442</v>
      </c>
      <c r="E382" s="31" t="s">
        <v>1443</v>
      </c>
      <c r="F382" s="27">
        <v>44757</v>
      </c>
      <c r="G382" s="7" t="s">
        <v>67</v>
      </c>
      <c r="H382" s="26">
        <v>8</v>
      </c>
      <c r="I382" s="28">
        <v>34121528</v>
      </c>
      <c r="J382" s="7" t="s">
        <v>17</v>
      </c>
      <c r="K382" s="7" t="s">
        <v>1368</v>
      </c>
      <c r="L382" s="29" t="s">
        <v>1444</v>
      </c>
      <c r="M382" s="7" t="s">
        <v>20</v>
      </c>
      <c r="N382" s="9" t="s">
        <v>1445</v>
      </c>
    </row>
    <row r="383" spans="1:14" ht="30" customHeight="1" x14ac:dyDescent="0.25">
      <c r="A383" s="26">
        <v>380</v>
      </c>
      <c r="B383" s="26">
        <v>380</v>
      </c>
      <c r="C383" s="9" t="b">
        <f t="shared" si="5"/>
        <v>1</v>
      </c>
      <c r="D383" s="26" t="s">
        <v>1446</v>
      </c>
      <c r="E383" s="31" t="s">
        <v>1447</v>
      </c>
      <c r="F383" s="27">
        <v>44753</v>
      </c>
      <c r="G383" s="7" t="s">
        <v>67</v>
      </c>
      <c r="H383" s="26">
        <v>6</v>
      </c>
      <c r="I383" s="28">
        <v>1017500000</v>
      </c>
      <c r="J383" s="7" t="s">
        <v>17</v>
      </c>
      <c r="K383" s="7" t="s">
        <v>1368</v>
      </c>
      <c r="L383" s="29" t="s">
        <v>1448</v>
      </c>
      <c r="M383" s="7" t="s">
        <v>77</v>
      </c>
      <c r="N383" s="9" t="s">
        <v>1414</v>
      </c>
    </row>
    <row r="384" spans="1:14" ht="30" customHeight="1" x14ac:dyDescent="0.25">
      <c r="A384" s="26">
        <v>381</v>
      </c>
      <c r="B384" s="26">
        <v>381</v>
      </c>
      <c r="C384" s="9" t="b">
        <f t="shared" si="5"/>
        <v>1</v>
      </c>
      <c r="D384" s="26" t="s">
        <v>1449</v>
      </c>
      <c r="E384" s="31" t="s">
        <v>1183</v>
      </c>
      <c r="F384" s="27">
        <v>44757</v>
      </c>
      <c r="G384" s="7" t="s">
        <v>16</v>
      </c>
      <c r="H384" s="26">
        <v>165</v>
      </c>
      <c r="I384" s="28">
        <v>24805000</v>
      </c>
      <c r="J384" s="7" t="s">
        <v>17</v>
      </c>
      <c r="K384" s="7" t="s">
        <v>18</v>
      </c>
      <c r="L384" s="29" t="s">
        <v>1450</v>
      </c>
      <c r="M384" s="7" t="s">
        <v>20</v>
      </c>
      <c r="N384" s="9" t="s">
        <v>1451</v>
      </c>
    </row>
    <row r="385" spans="1:14" ht="30" customHeight="1" x14ac:dyDescent="0.25">
      <c r="A385" s="26">
        <v>382</v>
      </c>
      <c r="B385" s="26">
        <v>382</v>
      </c>
      <c r="C385" s="9" t="b">
        <f t="shared" si="5"/>
        <v>1</v>
      </c>
      <c r="D385" s="26" t="s">
        <v>1452</v>
      </c>
      <c r="E385" s="31" t="s">
        <v>551</v>
      </c>
      <c r="F385" s="27">
        <v>44756</v>
      </c>
      <c r="G385" s="7" t="s">
        <v>16</v>
      </c>
      <c r="H385" s="26">
        <v>165</v>
      </c>
      <c r="I385" s="28">
        <v>9993500</v>
      </c>
      <c r="J385" s="7" t="s">
        <v>17</v>
      </c>
      <c r="K385" s="7" t="s">
        <v>54</v>
      </c>
      <c r="L385" s="29" t="s">
        <v>255</v>
      </c>
      <c r="M385" s="7" t="s">
        <v>20</v>
      </c>
      <c r="N385" s="9" t="s">
        <v>1453</v>
      </c>
    </row>
    <row r="386" spans="1:14" ht="30" customHeight="1" x14ac:dyDescent="0.25">
      <c r="A386" s="26">
        <v>383</v>
      </c>
      <c r="B386" s="26">
        <v>383</v>
      </c>
      <c r="C386" s="9" t="b">
        <f t="shared" si="5"/>
        <v>1</v>
      </c>
      <c r="D386" s="26" t="s">
        <v>1454</v>
      </c>
      <c r="E386" s="31" t="s">
        <v>132</v>
      </c>
      <c r="F386" s="27">
        <v>44757</v>
      </c>
      <c r="G386" s="7" t="s">
        <v>16</v>
      </c>
      <c r="H386" s="26">
        <v>163</v>
      </c>
      <c r="I386" s="28">
        <v>40293600</v>
      </c>
      <c r="J386" s="7" t="s">
        <v>17</v>
      </c>
      <c r="K386" s="7" t="s">
        <v>18</v>
      </c>
      <c r="L386" s="29" t="s">
        <v>1455</v>
      </c>
      <c r="M386" s="7" t="s">
        <v>20</v>
      </c>
      <c r="N386" s="9" t="s">
        <v>1456</v>
      </c>
    </row>
    <row r="387" spans="1:14" ht="30" customHeight="1" x14ac:dyDescent="0.25">
      <c r="A387" s="26">
        <v>384</v>
      </c>
      <c r="B387" s="26">
        <v>384</v>
      </c>
      <c r="C387" s="9" t="b">
        <f t="shared" si="5"/>
        <v>1</v>
      </c>
      <c r="D387" s="26" t="s">
        <v>1457</v>
      </c>
      <c r="E387" s="31" t="s">
        <v>1458</v>
      </c>
      <c r="F387" s="27">
        <v>44757</v>
      </c>
      <c r="G387" s="7" t="s">
        <v>67</v>
      </c>
      <c r="H387" s="26">
        <v>9</v>
      </c>
      <c r="I387" s="28">
        <v>827548038</v>
      </c>
      <c r="J387" s="7" t="s">
        <v>17</v>
      </c>
      <c r="K387" s="7" t="s">
        <v>1459</v>
      </c>
      <c r="L387" s="29" t="s">
        <v>1460</v>
      </c>
      <c r="M387" s="7" t="s">
        <v>20</v>
      </c>
      <c r="N387" s="9" t="s">
        <v>1461</v>
      </c>
    </row>
    <row r="388" spans="1:14" ht="30" customHeight="1" x14ac:dyDescent="0.25">
      <c r="A388" s="26">
        <v>385</v>
      </c>
      <c r="B388" s="26">
        <v>385</v>
      </c>
      <c r="C388" s="9" t="b">
        <f t="shared" si="5"/>
        <v>1</v>
      </c>
      <c r="D388" s="26" t="s">
        <v>1462</v>
      </c>
      <c r="E388" s="31" t="s">
        <v>104</v>
      </c>
      <c r="F388" s="27">
        <v>44760</v>
      </c>
      <c r="G388" s="7" t="s">
        <v>16</v>
      </c>
      <c r="H388" s="26">
        <v>163</v>
      </c>
      <c r="I388" s="28">
        <v>8421666.6699999999</v>
      </c>
      <c r="J388" s="7" t="s">
        <v>17</v>
      </c>
      <c r="K388" s="7" t="s">
        <v>54</v>
      </c>
      <c r="L388" s="29" t="s">
        <v>1463</v>
      </c>
      <c r="M388" s="7" t="s">
        <v>20</v>
      </c>
      <c r="N388" s="9" t="s">
        <v>1464</v>
      </c>
    </row>
    <row r="389" spans="1:14" ht="30" customHeight="1" x14ac:dyDescent="0.25">
      <c r="A389" s="26">
        <v>386</v>
      </c>
      <c r="B389" s="26">
        <v>386</v>
      </c>
      <c r="C389" s="9" t="b">
        <f t="shared" si="5"/>
        <v>1</v>
      </c>
      <c r="D389" s="26" t="s">
        <v>1465</v>
      </c>
      <c r="E389" s="31" t="s">
        <v>1466</v>
      </c>
      <c r="F389" s="27">
        <v>44761</v>
      </c>
      <c r="G389" s="7" t="s">
        <v>16</v>
      </c>
      <c r="H389" s="26">
        <v>160</v>
      </c>
      <c r="I389" s="28">
        <v>9993500</v>
      </c>
      <c r="J389" s="7" t="s">
        <v>17</v>
      </c>
      <c r="K389" s="7" t="s">
        <v>54</v>
      </c>
      <c r="L389" s="29" t="s">
        <v>1467</v>
      </c>
      <c r="M389" s="7" t="s">
        <v>20</v>
      </c>
      <c r="N389" s="9" t="s">
        <v>1468</v>
      </c>
    </row>
    <row r="390" spans="1:14" ht="30" customHeight="1" x14ac:dyDescent="0.25">
      <c r="A390" s="26">
        <v>92947</v>
      </c>
      <c r="B390" s="26">
        <v>92947</v>
      </c>
      <c r="C390" s="9" t="e">
        <f>+A390=#REF!</f>
        <v>#REF!</v>
      </c>
      <c r="D390" s="26">
        <v>92947</v>
      </c>
      <c r="E390" s="31" t="s">
        <v>1469</v>
      </c>
      <c r="F390" s="27">
        <v>44748</v>
      </c>
      <c r="G390" s="7" t="s">
        <v>67</v>
      </c>
      <c r="H390" s="26">
        <v>5</v>
      </c>
      <c r="I390" s="28">
        <v>15473221</v>
      </c>
      <c r="J390" s="7" t="s">
        <v>1367</v>
      </c>
      <c r="K390" s="7" t="s">
        <v>1396</v>
      </c>
      <c r="L390" s="29" t="s">
        <v>1470</v>
      </c>
      <c r="M390" s="7" t="s">
        <v>20</v>
      </c>
      <c r="N390" s="9" t="s">
        <v>1471</v>
      </c>
    </row>
    <row r="391" spans="1:14" ht="30" customHeight="1" x14ac:dyDescent="0.25">
      <c r="A391" s="26">
        <v>387</v>
      </c>
      <c r="B391" s="26">
        <v>387</v>
      </c>
      <c r="C391" s="9" t="b">
        <f t="shared" ref="C391:C454" si="6">+A391=B391</f>
        <v>1</v>
      </c>
      <c r="D391" s="26" t="s">
        <v>1472</v>
      </c>
      <c r="E391" s="31" t="s">
        <v>1473</v>
      </c>
      <c r="F391" s="27">
        <v>44761</v>
      </c>
      <c r="G391" s="7" t="s">
        <v>16</v>
      </c>
      <c r="H391" s="26">
        <v>165</v>
      </c>
      <c r="I391" s="28">
        <v>9993500</v>
      </c>
      <c r="J391" s="7" t="s">
        <v>17</v>
      </c>
      <c r="K391" s="7" t="s">
        <v>54</v>
      </c>
      <c r="L391" s="29" t="s">
        <v>232</v>
      </c>
      <c r="M391" s="7" t="s">
        <v>20</v>
      </c>
      <c r="N391" s="9" t="s">
        <v>1474</v>
      </c>
    </row>
    <row r="392" spans="1:14" ht="30" customHeight="1" x14ac:dyDescent="0.25">
      <c r="A392" s="26">
        <v>388</v>
      </c>
      <c r="B392" s="26">
        <v>388</v>
      </c>
      <c r="C392" s="9" t="b">
        <f t="shared" si="6"/>
        <v>1</v>
      </c>
      <c r="D392" s="26" t="s">
        <v>1475</v>
      </c>
      <c r="E392" s="31" t="s">
        <v>1476</v>
      </c>
      <c r="F392" s="27">
        <v>44764</v>
      </c>
      <c r="G392" s="7" t="s">
        <v>16</v>
      </c>
      <c r="H392" s="26">
        <v>165</v>
      </c>
      <c r="I392" s="28">
        <v>14641000</v>
      </c>
      <c r="J392" s="7" t="s">
        <v>17</v>
      </c>
      <c r="K392" s="7" t="s">
        <v>18</v>
      </c>
      <c r="L392" s="29" t="s">
        <v>1477</v>
      </c>
      <c r="M392" s="7" t="s">
        <v>20</v>
      </c>
      <c r="N392" s="9" t="s">
        <v>1478</v>
      </c>
    </row>
    <row r="393" spans="1:14" ht="30" customHeight="1" x14ac:dyDescent="0.25">
      <c r="A393" s="26">
        <v>389</v>
      </c>
      <c r="B393" s="26">
        <v>389</v>
      </c>
      <c r="C393" s="9" t="b">
        <f t="shared" si="6"/>
        <v>1</v>
      </c>
      <c r="D393" s="26" t="s">
        <v>1479</v>
      </c>
      <c r="E393" s="31" t="s">
        <v>884</v>
      </c>
      <c r="F393" s="27">
        <v>44768</v>
      </c>
      <c r="G393" s="7" t="s">
        <v>16</v>
      </c>
      <c r="H393" s="26">
        <v>154</v>
      </c>
      <c r="I393" s="28">
        <v>25666667</v>
      </c>
      <c r="J393" s="7" t="s">
        <v>17</v>
      </c>
      <c r="K393" s="7" t="s">
        <v>18</v>
      </c>
      <c r="L393" s="29" t="s">
        <v>885</v>
      </c>
      <c r="M393" s="7" t="s">
        <v>20</v>
      </c>
      <c r="N393" s="9" t="s">
        <v>1480</v>
      </c>
    </row>
    <row r="394" spans="1:14" ht="30" customHeight="1" x14ac:dyDescent="0.25">
      <c r="A394" s="26">
        <v>390</v>
      </c>
      <c r="B394" s="26">
        <v>390</v>
      </c>
      <c r="C394" s="9" t="b">
        <f t="shared" si="6"/>
        <v>1</v>
      </c>
      <c r="D394" s="26" t="s">
        <v>1481</v>
      </c>
      <c r="E394" s="31" t="s">
        <v>1482</v>
      </c>
      <c r="F394" s="27">
        <v>44769</v>
      </c>
      <c r="G394" s="7" t="s">
        <v>16</v>
      </c>
      <c r="H394" s="26">
        <v>165</v>
      </c>
      <c r="I394" s="28">
        <v>14641000</v>
      </c>
      <c r="J394" s="7" t="s">
        <v>17</v>
      </c>
      <c r="K394" s="7" t="s">
        <v>18</v>
      </c>
      <c r="L394" s="29" t="s">
        <v>1483</v>
      </c>
      <c r="M394" s="7" t="s">
        <v>228</v>
      </c>
      <c r="N394" s="9" t="s">
        <v>1484</v>
      </c>
    </row>
    <row r="395" spans="1:14" ht="30" customHeight="1" x14ac:dyDescent="0.25">
      <c r="A395" s="26">
        <v>391</v>
      </c>
      <c r="B395" s="26">
        <v>391</v>
      </c>
      <c r="C395" s="9" t="b">
        <f t="shared" si="6"/>
        <v>1</v>
      </c>
      <c r="D395" s="26" t="s">
        <v>1485</v>
      </c>
      <c r="E395" s="31" t="s">
        <v>1486</v>
      </c>
      <c r="F395" s="27">
        <v>44770</v>
      </c>
      <c r="G395" s="7" t="s">
        <v>16</v>
      </c>
      <c r="H395" s="26">
        <v>152</v>
      </c>
      <c r="I395" s="28">
        <v>22850667</v>
      </c>
      <c r="J395" s="7" t="s">
        <v>17</v>
      </c>
      <c r="K395" s="7" t="s">
        <v>18</v>
      </c>
      <c r="L395" s="29" t="s">
        <v>1487</v>
      </c>
      <c r="M395" s="7" t="s">
        <v>417</v>
      </c>
      <c r="N395" s="9" t="s">
        <v>1488</v>
      </c>
    </row>
    <row r="396" spans="1:14" ht="30" customHeight="1" x14ac:dyDescent="0.25">
      <c r="A396" s="26">
        <v>392</v>
      </c>
      <c r="B396" s="26">
        <v>392</v>
      </c>
      <c r="C396" s="9" t="b">
        <f t="shared" si="6"/>
        <v>1</v>
      </c>
      <c r="D396" s="26" t="s">
        <v>1489</v>
      </c>
      <c r="E396" s="31" t="s">
        <v>1490</v>
      </c>
      <c r="F396" s="27">
        <v>44771</v>
      </c>
      <c r="G396" s="7" t="s">
        <v>16</v>
      </c>
      <c r="H396" s="26">
        <v>165</v>
      </c>
      <c r="I396" s="28">
        <v>14641000</v>
      </c>
      <c r="J396" s="7" t="s">
        <v>17</v>
      </c>
      <c r="K396" s="7" t="s">
        <v>18</v>
      </c>
      <c r="L396" s="29" t="s">
        <v>1491</v>
      </c>
      <c r="M396" s="7" t="s">
        <v>20</v>
      </c>
      <c r="N396" s="9" t="s">
        <v>1492</v>
      </c>
    </row>
    <row r="397" spans="1:14" ht="30" customHeight="1" x14ac:dyDescent="0.25">
      <c r="A397" s="26">
        <v>393</v>
      </c>
      <c r="B397" s="26">
        <v>393</v>
      </c>
      <c r="C397" s="9" t="b">
        <f t="shared" si="6"/>
        <v>1</v>
      </c>
      <c r="D397" s="26" t="s">
        <v>1493</v>
      </c>
      <c r="E397" s="31" t="s">
        <v>96</v>
      </c>
      <c r="F397" s="27">
        <v>44771</v>
      </c>
      <c r="G397" s="7" t="s">
        <v>67</v>
      </c>
      <c r="H397" s="26">
        <v>5</v>
      </c>
      <c r="I397" s="28">
        <v>29145000</v>
      </c>
      <c r="J397" s="7" t="s">
        <v>17</v>
      </c>
      <c r="K397" s="7" t="s">
        <v>18</v>
      </c>
      <c r="L397" s="29" t="s">
        <v>1494</v>
      </c>
      <c r="M397" s="7" t="s">
        <v>20</v>
      </c>
      <c r="N397" s="9" t="s">
        <v>1495</v>
      </c>
    </row>
    <row r="398" spans="1:14" ht="30" customHeight="1" x14ac:dyDescent="0.25">
      <c r="A398" s="26">
        <v>394</v>
      </c>
      <c r="B398" s="26">
        <v>394</v>
      </c>
      <c r="C398" s="9" t="b">
        <f t="shared" si="6"/>
        <v>1</v>
      </c>
      <c r="D398" s="26" t="s">
        <v>1496</v>
      </c>
      <c r="E398" s="31" t="s">
        <v>1497</v>
      </c>
      <c r="F398" s="27">
        <v>44775</v>
      </c>
      <c r="G398" s="7" t="s">
        <v>16</v>
      </c>
      <c r="H398" s="26">
        <v>150</v>
      </c>
      <c r="I398" s="28">
        <v>9085000</v>
      </c>
      <c r="J398" s="7" t="s">
        <v>17</v>
      </c>
      <c r="K398" s="7" t="s">
        <v>54</v>
      </c>
      <c r="L398" s="29" t="s">
        <v>1498</v>
      </c>
      <c r="M398" s="7" t="s">
        <v>1499</v>
      </c>
      <c r="N398" s="9" t="s">
        <v>1500</v>
      </c>
    </row>
    <row r="399" spans="1:14" ht="30" customHeight="1" x14ac:dyDescent="0.25">
      <c r="A399" s="26">
        <v>395</v>
      </c>
      <c r="B399" s="26">
        <v>395</v>
      </c>
      <c r="C399" s="9" t="b">
        <f t="shared" si="6"/>
        <v>1</v>
      </c>
      <c r="D399" s="26" t="s">
        <v>1501</v>
      </c>
      <c r="E399" s="31" t="s">
        <v>1502</v>
      </c>
      <c r="F399" s="27">
        <v>44775</v>
      </c>
      <c r="G399" s="7" t="s">
        <v>16</v>
      </c>
      <c r="H399" s="26">
        <v>150</v>
      </c>
      <c r="I399" s="28">
        <v>13310000</v>
      </c>
      <c r="J399" s="7" t="s">
        <v>17</v>
      </c>
      <c r="K399" s="7" t="s">
        <v>18</v>
      </c>
      <c r="L399" s="29" t="s">
        <v>1503</v>
      </c>
      <c r="M399" s="7" t="s">
        <v>20</v>
      </c>
      <c r="N399" s="9" t="s">
        <v>1504</v>
      </c>
    </row>
    <row r="400" spans="1:14" ht="30" customHeight="1" x14ac:dyDescent="0.25">
      <c r="A400" s="26">
        <v>396</v>
      </c>
      <c r="B400" s="26">
        <v>396</v>
      </c>
      <c r="C400" s="9" t="b">
        <f t="shared" si="6"/>
        <v>1</v>
      </c>
      <c r="D400" s="26" t="s">
        <v>1505</v>
      </c>
      <c r="E400" s="31" t="s">
        <v>907</v>
      </c>
      <c r="F400" s="27">
        <v>44775</v>
      </c>
      <c r="G400" s="7" t="s">
        <v>16</v>
      </c>
      <c r="H400" s="26">
        <v>147</v>
      </c>
      <c r="I400" s="28">
        <v>30093333</v>
      </c>
      <c r="J400" s="7" t="s">
        <v>17</v>
      </c>
      <c r="K400" s="7" t="s">
        <v>18</v>
      </c>
      <c r="L400" s="29" t="s">
        <v>1506</v>
      </c>
      <c r="M400" s="7" t="s">
        <v>77</v>
      </c>
      <c r="N400" s="9" t="s">
        <v>1507</v>
      </c>
    </row>
    <row r="401" spans="1:14" ht="30" customHeight="1" x14ac:dyDescent="0.25">
      <c r="A401" s="26">
        <v>397</v>
      </c>
      <c r="B401" s="26">
        <v>397</v>
      </c>
      <c r="C401" s="9" t="b">
        <f t="shared" si="6"/>
        <v>1</v>
      </c>
      <c r="D401" s="26" t="s">
        <v>1508</v>
      </c>
      <c r="E401" s="31" t="s">
        <v>1509</v>
      </c>
      <c r="F401" s="27">
        <v>44775</v>
      </c>
      <c r="G401" s="7" t="s">
        <v>16</v>
      </c>
      <c r="H401" s="26">
        <v>148</v>
      </c>
      <c r="I401" s="28">
        <v>8963867</v>
      </c>
      <c r="J401" s="7" t="s">
        <v>17</v>
      </c>
      <c r="K401" s="7" t="s">
        <v>54</v>
      </c>
      <c r="L401" s="29" t="s">
        <v>232</v>
      </c>
      <c r="M401" s="7" t="s">
        <v>20</v>
      </c>
      <c r="N401" s="9" t="s">
        <v>1510</v>
      </c>
    </row>
    <row r="402" spans="1:14" ht="30" customHeight="1" x14ac:dyDescent="0.25">
      <c r="A402" s="26">
        <v>398</v>
      </c>
      <c r="B402" s="26">
        <v>398</v>
      </c>
      <c r="C402" s="9" t="b">
        <f t="shared" si="6"/>
        <v>1</v>
      </c>
      <c r="D402" s="26" t="s">
        <v>1511</v>
      </c>
      <c r="E402" s="31" t="s">
        <v>718</v>
      </c>
      <c r="F402" s="27">
        <v>44776</v>
      </c>
      <c r="G402" s="7" t="s">
        <v>67</v>
      </c>
      <c r="H402" s="26">
        <v>5</v>
      </c>
      <c r="I402" s="28">
        <v>9085000</v>
      </c>
      <c r="J402" s="7" t="s">
        <v>17</v>
      </c>
      <c r="K402" s="7" t="s">
        <v>54</v>
      </c>
      <c r="L402" s="29" t="s">
        <v>255</v>
      </c>
      <c r="M402" s="7" t="s">
        <v>20</v>
      </c>
      <c r="N402" s="9" t="s">
        <v>1512</v>
      </c>
    </row>
    <row r="403" spans="1:14" ht="30" customHeight="1" x14ac:dyDescent="0.25">
      <c r="A403" s="26">
        <v>399</v>
      </c>
      <c r="B403" s="26">
        <v>399</v>
      </c>
      <c r="C403" s="9" t="b">
        <f t="shared" si="6"/>
        <v>1</v>
      </c>
      <c r="D403" s="26" t="s">
        <v>1513</v>
      </c>
      <c r="E403" s="31" t="s">
        <v>299</v>
      </c>
      <c r="F403" s="27">
        <v>44776</v>
      </c>
      <c r="G403" s="7" t="s">
        <v>67</v>
      </c>
      <c r="H403" s="26">
        <v>5</v>
      </c>
      <c r="I403" s="28">
        <v>21930000</v>
      </c>
      <c r="J403" s="7" t="s">
        <v>17</v>
      </c>
      <c r="K403" s="7" t="s">
        <v>18</v>
      </c>
      <c r="L403" s="29" t="s">
        <v>1514</v>
      </c>
      <c r="M403" s="7" t="s">
        <v>77</v>
      </c>
      <c r="N403" s="9" t="s">
        <v>1515</v>
      </c>
    </row>
    <row r="404" spans="1:14" ht="30" customHeight="1" x14ac:dyDescent="0.25">
      <c r="A404" s="26">
        <v>400</v>
      </c>
      <c r="B404" s="26">
        <v>400</v>
      </c>
      <c r="C404" s="9" t="b">
        <f t="shared" si="6"/>
        <v>1</v>
      </c>
      <c r="D404" s="26" t="s">
        <v>1516</v>
      </c>
      <c r="E404" s="31" t="s">
        <v>923</v>
      </c>
      <c r="F404" s="27">
        <v>44776</v>
      </c>
      <c r="G404" s="7" t="s">
        <v>67</v>
      </c>
      <c r="H404" s="26">
        <v>5</v>
      </c>
      <c r="I404" s="28">
        <v>21930000</v>
      </c>
      <c r="J404" s="7" t="s">
        <v>17</v>
      </c>
      <c r="K404" s="7" t="s">
        <v>18</v>
      </c>
      <c r="L404" s="29" t="s">
        <v>1514</v>
      </c>
      <c r="M404" s="7" t="s">
        <v>77</v>
      </c>
      <c r="N404" s="9" t="s">
        <v>1517</v>
      </c>
    </row>
    <row r="405" spans="1:14" ht="30" customHeight="1" x14ac:dyDescent="0.25">
      <c r="A405" s="26">
        <v>401</v>
      </c>
      <c r="B405" s="26">
        <v>401</v>
      </c>
      <c r="C405" s="9" t="b">
        <f t="shared" si="6"/>
        <v>1</v>
      </c>
      <c r="D405" s="26" t="s">
        <v>1518</v>
      </c>
      <c r="E405" s="31" t="s">
        <v>1134</v>
      </c>
      <c r="F405" s="27">
        <v>44781</v>
      </c>
      <c r="G405" s="7" t="s">
        <v>67</v>
      </c>
      <c r="H405" s="26">
        <v>5</v>
      </c>
      <c r="I405" s="28">
        <v>21930000</v>
      </c>
      <c r="J405" s="7" t="s">
        <v>17</v>
      </c>
      <c r="K405" s="7" t="s">
        <v>18</v>
      </c>
      <c r="L405" s="29" t="s">
        <v>1514</v>
      </c>
      <c r="M405" s="7" t="s">
        <v>77</v>
      </c>
      <c r="N405" s="9" t="s">
        <v>1519</v>
      </c>
    </row>
    <row r="406" spans="1:14" ht="30" customHeight="1" x14ac:dyDescent="0.25">
      <c r="A406" s="26">
        <v>402</v>
      </c>
      <c r="B406" s="26">
        <v>402</v>
      </c>
      <c r="C406" s="9" t="b">
        <f t="shared" si="6"/>
        <v>1</v>
      </c>
      <c r="D406" s="26" t="s">
        <v>1520</v>
      </c>
      <c r="E406" s="31" t="s">
        <v>785</v>
      </c>
      <c r="F406" s="27">
        <v>44781</v>
      </c>
      <c r="G406" s="7" t="s">
        <v>67</v>
      </c>
      <c r="H406" s="26">
        <v>5</v>
      </c>
      <c r="I406" s="28">
        <v>21930000</v>
      </c>
      <c r="J406" s="7" t="s">
        <v>17</v>
      </c>
      <c r="K406" s="7" t="s">
        <v>18</v>
      </c>
      <c r="L406" s="29" t="s">
        <v>1514</v>
      </c>
      <c r="M406" s="7" t="s">
        <v>77</v>
      </c>
      <c r="N406" s="9" t="s">
        <v>1521</v>
      </c>
    </row>
    <row r="407" spans="1:14" ht="30" customHeight="1" x14ac:dyDescent="0.25">
      <c r="A407" s="26">
        <v>403</v>
      </c>
      <c r="B407" s="26">
        <v>403</v>
      </c>
      <c r="C407" s="9" t="b">
        <f t="shared" si="6"/>
        <v>1</v>
      </c>
      <c r="D407" s="26" t="s">
        <v>1522</v>
      </c>
      <c r="E407" s="31" t="s">
        <v>1523</v>
      </c>
      <c r="F407" s="27">
        <v>44785</v>
      </c>
      <c r="G407" s="7" t="s">
        <v>67</v>
      </c>
      <c r="H407" s="26">
        <v>9</v>
      </c>
      <c r="I407" s="28">
        <v>54225129</v>
      </c>
      <c r="J407" s="7" t="s">
        <v>1367</v>
      </c>
      <c r="K407" s="7" t="s">
        <v>1396</v>
      </c>
      <c r="L407" s="29" t="s">
        <v>1524</v>
      </c>
      <c r="M407" s="7" t="s">
        <v>20</v>
      </c>
      <c r="N407" s="9" t="s">
        <v>1525</v>
      </c>
    </row>
    <row r="408" spans="1:14" ht="30" customHeight="1" x14ac:dyDescent="0.25">
      <c r="A408" s="26">
        <v>404</v>
      </c>
      <c r="B408" s="26">
        <v>404</v>
      </c>
      <c r="C408" s="9" t="b">
        <f t="shared" si="6"/>
        <v>1</v>
      </c>
      <c r="D408" s="26" t="s">
        <v>1526</v>
      </c>
      <c r="E408" s="31" t="s">
        <v>1527</v>
      </c>
      <c r="F408" s="27">
        <v>44791</v>
      </c>
      <c r="G408" s="7" t="s">
        <v>16</v>
      </c>
      <c r="H408" s="26">
        <v>133</v>
      </c>
      <c r="I408" s="28">
        <v>27876800</v>
      </c>
      <c r="J408" s="7" t="s">
        <v>17</v>
      </c>
      <c r="K408" s="7" t="s">
        <v>18</v>
      </c>
      <c r="L408" s="29" t="s">
        <v>1528</v>
      </c>
      <c r="M408" s="7" t="s">
        <v>175</v>
      </c>
      <c r="N408" s="9" t="s">
        <v>1529</v>
      </c>
    </row>
    <row r="409" spans="1:14" ht="30" customHeight="1" x14ac:dyDescent="0.25">
      <c r="A409" s="26">
        <v>405</v>
      </c>
      <c r="B409" s="26">
        <v>405</v>
      </c>
      <c r="C409" s="9" t="b">
        <f t="shared" si="6"/>
        <v>1</v>
      </c>
      <c r="D409" s="26" t="s">
        <v>1530</v>
      </c>
      <c r="E409" s="31" t="s">
        <v>1531</v>
      </c>
      <c r="F409" s="27">
        <v>44791</v>
      </c>
      <c r="G409" s="7" t="s">
        <v>16</v>
      </c>
      <c r="H409" s="26">
        <v>133</v>
      </c>
      <c r="I409" s="28">
        <v>17365367</v>
      </c>
      <c r="J409" s="7" t="s">
        <v>17</v>
      </c>
      <c r="K409" s="7" t="s">
        <v>18</v>
      </c>
      <c r="L409" s="29" t="s">
        <v>1532</v>
      </c>
      <c r="M409" s="7" t="s">
        <v>175</v>
      </c>
      <c r="N409" s="9" t="s">
        <v>1533</v>
      </c>
    </row>
    <row r="410" spans="1:14" ht="30" customHeight="1" x14ac:dyDescent="0.25">
      <c r="A410" s="26">
        <v>406</v>
      </c>
      <c r="B410" s="26">
        <v>406</v>
      </c>
      <c r="C410" s="9" t="b">
        <f t="shared" si="6"/>
        <v>1</v>
      </c>
      <c r="D410" s="26" t="s">
        <v>1534</v>
      </c>
      <c r="E410" s="31" t="s">
        <v>1535</v>
      </c>
      <c r="F410" s="27">
        <v>44796</v>
      </c>
      <c r="G410" s="7" t="s">
        <v>16</v>
      </c>
      <c r="H410" s="26">
        <v>135</v>
      </c>
      <c r="I410" s="28">
        <v>11979000</v>
      </c>
      <c r="J410" s="7" t="s">
        <v>17</v>
      </c>
      <c r="K410" s="7" t="s">
        <v>18</v>
      </c>
      <c r="L410" s="29" t="s">
        <v>1536</v>
      </c>
      <c r="M410" s="7" t="s">
        <v>228</v>
      </c>
      <c r="N410" s="9" t="s">
        <v>1537</v>
      </c>
    </row>
    <row r="411" spans="1:14" ht="30" customHeight="1" x14ac:dyDescent="0.25">
      <c r="A411" s="26">
        <v>407</v>
      </c>
      <c r="B411" s="26">
        <v>407</v>
      </c>
      <c r="C411" s="9" t="b">
        <f t="shared" si="6"/>
        <v>1</v>
      </c>
      <c r="D411" s="26" t="s">
        <v>1538</v>
      </c>
      <c r="E411" s="31" t="s">
        <v>1539</v>
      </c>
      <c r="F411" s="27">
        <v>44802</v>
      </c>
      <c r="G411" s="7" t="s">
        <v>67</v>
      </c>
      <c r="H411" s="26">
        <v>4</v>
      </c>
      <c r="I411" s="28">
        <v>9952000</v>
      </c>
      <c r="J411" s="7" t="s">
        <v>17</v>
      </c>
      <c r="K411" s="7" t="s">
        <v>54</v>
      </c>
      <c r="L411" s="29" t="s">
        <v>1540</v>
      </c>
      <c r="M411" s="7" t="s">
        <v>1499</v>
      </c>
      <c r="N411" s="9" t="s">
        <v>1541</v>
      </c>
    </row>
    <row r="412" spans="1:14" ht="30" customHeight="1" x14ac:dyDescent="0.25">
      <c r="A412" s="26">
        <v>408</v>
      </c>
      <c r="B412" s="26">
        <v>408</v>
      </c>
      <c r="C412" s="9" t="b">
        <f t="shared" si="6"/>
        <v>1</v>
      </c>
      <c r="D412" s="26" t="s">
        <v>1542</v>
      </c>
      <c r="E412" s="31" t="s">
        <v>1313</v>
      </c>
      <c r="F412" s="27">
        <v>44812</v>
      </c>
      <c r="G412" s="7" t="s">
        <v>16</v>
      </c>
      <c r="H412" s="26">
        <v>114</v>
      </c>
      <c r="I412" s="28">
        <v>15200000</v>
      </c>
      <c r="J412" s="7" t="s">
        <v>17</v>
      </c>
      <c r="K412" s="7" t="s">
        <v>18</v>
      </c>
      <c r="L412" s="29" t="s">
        <v>1543</v>
      </c>
      <c r="M412" s="7" t="s">
        <v>20</v>
      </c>
      <c r="N412" s="9" t="s">
        <v>1544</v>
      </c>
    </row>
    <row r="413" spans="1:14" ht="30" customHeight="1" x14ac:dyDescent="0.25">
      <c r="A413" s="26">
        <v>409</v>
      </c>
      <c r="B413" s="26">
        <v>409</v>
      </c>
      <c r="C413" s="9" t="b">
        <f t="shared" si="6"/>
        <v>1</v>
      </c>
      <c r="D413" s="26" t="s">
        <v>1545</v>
      </c>
      <c r="E413" s="31" t="s">
        <v>1546</v>
      </c>
      <c r="F413" s="27">
        <v>44816</v>
      </c>
      <c r="G413" s="7" t="s">
        <v>67</v>
      </c>
      <c r="H413" s="26">
        <v>6</v>
      </c>
      <c r="I413" s="28">
        <v>10790000</v>
      </c>
      <c r="J413" s="7" t="s">
        <v>17</v>
      </c>
      <c r="K413" s="7" t="s">
        <v>1368</v>
      </c>
      <c r="L413" s="29" t="s">
        <v>1547</v>
      </c>
      <c r="M413" s="7" t="s">
        <v>20</v>
      </c>
      <c r="N413" s="9" t="s">
        <v>1548</v>
      </c>
    </row>
    <row r="414" spans="1:14" ht="30" customHeight="1" x14ac:dyDescent="0.25">
      <c r="A414" s="26">
        <v>410</v>
      </c>
      <c r="B414" s="26">
        <v>410</v>
      </c>
      <c r="C414" s="9" t="b">
        <f t="shared" si="6"/>
        <v>1</v>
      </c>
      <c r="D414" s="26" t="s">
        <v>1549</v>
      </c>
      <c r="E414" s="31" t="s">
        <v>752</v>
      </c>
      <c r="F414" s="27">
        <v>44818</v>
      </c>
      <c r="G414" s="7" t="s">
        <v>16</v>
      </c>
      <c r="H414" s="26">
        <f>90+11</f>
        <v>101</v>
      </c>
      <c r="I414" s="28">
        <v>17176733</v>
      </c>
      <c r="J414" s="7" t="s">
        <v>17</v>
      </c>
      <c r="K414" s="7" t="s">
        <v>18</v>
      </c>
      <c r="L414" s="29" t="s">
        <v>1550</v>
      </c>
      <c r="M414" s="7" t="s">
        <v>228</v>
      </c>
      <c r="N414" s="9" t="s">
        <v>1551</v>
      </c>
    </row>
    <row r="415" spans="1:14" ht="30" customHeight="1" x14ac:dyDescent="0.25">
      <c r="A415" s="26">
        <v>411</v>
      </c>
      <c r="B415" s="26">
        <v>411</v>
      </c>
      <c r="C415" s="9" t="b">
        <f t="shared" si="6"/>
        <v>1</v>
      </c>
      <c r="D415" s="26" t="s">
        <v>1552</v>
      </c>
      <c r="E415" s="31" t="s">
        <v>756</v>
      </c>
      <c r="F415" s="27">
        <v>44825</v>
      </c>
      <c r="G415" s="7" t="s">
        <v>16</v>
      </c>
      <c r="H415" s="26">
        <v>54</v>
      </c>
      <c r="I415" s="28">
        <v>9183600</v>
      </c>
      <c r="J415" s="7" t="s">
        <v>17</v>
      </c>
      <c r="K415" s="7" t="s">
        <v>18</v>
      </c>
      <c r="L415" s="29" t="s">
        <v>1553</v>
      </c>
      <c r="M415" s="7" t="s">
        <v>228</v>
      </c>
      <c r="N415" s="9" t="s">
        <v>1554</v>
      </c>
    </row>
    <row r="416" spans="1:14" ht="30" customHeight="1" x14ac:dyDescent="0.25">
      <c r="A416" s="26">
        <v>412</v>
      </c>
      <c r="B416" s="26">
        <v>412</v>
      </c>
      <c r="C416" s="9" t="b">
        <f t="shared" si="6"/>
        <v>1</v>
      </c>
      <c r="D416" s="26" t="s">
        <v>1555</v>
      </c>
      <c r="E416" s="31" t="s">
        <v>748</v>
      </c>
      <c r="F416" s="27">
        <v>44818</v>
      </c>
      <c r="G416" s="7" t="s">
        <v>16</v>
      </c>
      <c r="H416" s="26">
        <v>92</v>
      </c>
      <c r="I416" s="28">
        <v>5572133</v>
      </c>
      <c r="J416" s="7" t="s">
        <v>17</v>
      </c>
      <c r="K416" s="7" t="s">
        <v>54</v>
      </c>
      <c r="L416" s="29" t="s">
        <v>1556</v>
      </c>
      <c r="M416" s="7" t="s">
        <v>228</v>
      </c>
      <c r="N416" s="9" t="s">
        <v>1557</v>
      </c>
    </row>
    <row r="417" spans="1:14" ht="30" customHeight="1" x14ac:dyDescent="0.25">
      <c r="A417" s="26">
        <v>413</v>
      </c>
      <c r="B417" s="26">
        <v>413</v>
      </c>
      <c r="C417" s="9" t="b">
        <f t="shared" si="6"/>
        <v>1</v>
      </c>
      <c r="D417" s="26" t="s">
        <v>1558</v>
      </c>
      <c r="E417" s="31" t="s">
        <v>1328</v>
      </c>
      <c r="F417" s="27">
        <v>44820</v>
      </c>
      <c r="G417" s="7" t="s">
        <v>16</v>
      </c>
      <c r="H417" s="26">
        <v>90</v>
      </c>
      <c r="I417" s="28">
        <v>11751000</v>
      </c>
      <c r="J417" s="7" t="s">
        <v>17</v>
      </c>
      <c r="K417" s="7" t="s">
        <v>18</v>
      </c>
      <c r="L417" s="29" t="s">
        <v>1559</v>
      </c>
      <c r="M417" s="7" t="s">
        <v>417</v>
      </c>
      <c r="N417" s="9" t="s">
        <v>1560</v>
      </c>
    </row>
    <row r="418" spans="1:14" ht="30" customHeight="1" x14ac:dyDescent="0.25">
      <c r="A418" s="26">
        <v>414</v>
      </c>
      <c r="B418" s="26">
        <v>414</v>
      </c>
      <c r="C418" s="9" t="b">
        <f t="shared" si="6"/>
        <v>1</v>
      </c>
      <c r="D418" s="26" t="s">
        <v>1561</v>
      </c>
      <c r="E418" s="31" t="s">
        <v>1336</v>
      </c>
      <c r="F418" s="27">
        <v>44820</v>
      </c>
      <c r="G418" s="7" t="s">
        <v>16</v>
      </c>
      <c r="H418" s="26">
        <v>90</v>
      </c>
      <c r="I418" s="28">
        <v>13530000</v>
      </c>
      <c r="J418" s="7" t="s">
        <v>17</v>
      </c>
      <c r="K418" s="7" t="s">
        <v>18</v>
      </c>
      <c r="L418" s="29" t="s">
        <v>1562</v>
      </c>
      <c r="M418" s="7" t="s">
        <v>77</v>
      </c>
      <c r="N418" s="9" t="s">
        <v>1563</v>
      </c>
    </row>
    <row r="419" spans="1:14" ht="30" customHeight="1" x14ac:dyDescent="0.25">
      <c r="A419" s="26">
        <v>415</v>
      </c>
      <c r="B419" s="26">
        <v>415</v>
      </c>
      <c r="C419" s="9" t="b">
        <f t="shared" si="6"/>
        <v>1</v>
      </c>
      <c r="D419" s="26" t="s">
        <v>1564</v>
      </c>
      <c r="E419" s="31" t="s">
        <v>1565</v>
      </c>
      <c r="F419" s="27">
        <v>44824</v>
      </c>
      <c r="G419" s="7" t="s">
        <v>16</v>
      </c>
      <c r="H419" s="26">
        <v>96</v>
      </c>
      <c r="I419" s="28">
        <v>19171200</v>
      </c>
      <c r="J419" s="7" t="s">
        <v>17</v>
      </c>
      <c r="K419" s="7" t="s">
        <v>18</v>
      </c>
      <c r="L419" s="29" t="s">
        <v>1566</v>
      </c>
      <c r="M419" s="7" t="s">
        <v>565</v>
      </c>
      <c r="N419" s="9" t="s">
        <v>1567</v>
      </c>
    </row>
    <row r="420" spans="1:14" ht="30" customHeight="1" x14ac:dyDescent="0.25">
      <c r="A420" s="26">
        <v>416</v>
      </c>
      <c r="B420" s="26">
        <v>416</v>
      </c>
      <c r="C420" s="9" t="b">
        <f t="shared" si="6"/>
        <v>1</v>
      </c>
      <c r="D420" s="26" t="s">
        <v>1568</v>
      </c>
      <c r="E420" s="31" t="s">
        <v>1569</v>
      </c>
      <c r="F420" s="27">
        <v>44826</v>
      </c>
      <c r="G420" s="7" t="s">
        <v>67</v>
      </c>
      <c r="H420" s="26">
        <v>7</v>
      </c>
      <c r="I420" s="28">
        <v>602265656</v>
      </c>
      <c r="J420" s="7" t="s">
        <v>17</v>
      </c>
      <c r="K420" s="7" t="s">
        <v>1570</v>
      </c>
      <c r="L420" s="29" t="s">
        <v>1571</v>
      </c>
      <c r="M420" s="7" t="s">
        <v>20</v>
      </c>
      <c r="N420" s="9" t="s">
        <v>1572</v>
      </c>
    </row>
    <row r="421" spans="1:14" ht="30" customHeight="1" x14ac:dyDescent="0.25">
      <c r="A421" s="26">
        <v>417</v>
      </c>
      <c r="B421" s="26">
        <v>417</v>
      </c>
      <c r="C421" s="9" t="b">
        <f t="shared" si="6"/>
        <v>1</v>
      </c>
      <c r="D421" s="26" t="s">
        <v>1573</v>
      </c>
      <c r="E421" s="31" t="s">
        <v>1574</v>
      </c>
      <c r="F421" s="27">
        <v>44831</v>
      </c>
      <c r="G421" s="7" t="s">
        <v>67</v>
      </c>
      <c r="H421" s="26">
        <v>3</v>
      </c>
      <c r="I421" s="28">
        <v>3284400</v>
      </c>
      <c r="J421" s="7" t="s">
        <v>17</v>
      </c>
      <c r="K421" s="7" t="s">
        <v>1368</v>
      </c>
      <c r="L421" s="29" t="s">
        <v>1575</v>
      </c>
      <c r="M421" s="7" t="s">
        <v>77</v>
      </c>
      <c r="N421" s="9" t="s">
        <v>1576</v>
      </c>
    </row>
    <row r="422" spans="1:14" ht="30" customHeight="1" x14ac:dyDescent="0.25">
      <c r="A422" s="26">
        <v>418</v>
      </c>
      <c r="B422" s="26">
        <v>418</v>
      </c>
      <c r="C422" s="9" t="b">
        <f t="shared" si="6"/>
        <v>1</v>
      </c>
      <c r="D422" s="26" t="s">
        <v>1577</v>
      </c>
      <c r="E422" s="31" t="s">
        <v>1578</v>
      </c>
      <c r="F422" s="27">
        <v>44831</v>
      </c>
      <c r="G422" s="7" t="s">
        <v>67</v>
      </c>
      <c r="H422" s="26">
        <v>3</v>
      </c>
      <c r="I422" s="28">
        <v>7464000</v>
      </c>
      <c r="J422" s="7" t="s">
        <v>17</v>
      </c>
      <c r="K422" s="7" t="s">
        <v>54</v>
      </c>
      <c r="L422" s="29" t="s">
        <v>1579</v>
      </c>
      <c r="M422" s="7" t="s">
        <v>20</v>
      </c>
      <c r="N422" s="9" t="s">
        <v>1580</v>
      </c>
    </row>
    <row r="423" spans="1:14" ht="30" customHeight="1" x14ac:dyDescent="0.25">
      <c r="A423" s="26">
        <v>419</v>
      </c>
      <c r="B423" s="26">
        <v>419</v>
      </c>
      <c r="C423" s="9" t="b">
        <f t="shared" si="6"/>
        <v>1</v>
      </c>
      <c r="D423" s="26" t="s">
        <v>1581</v>
      </c>
      <c r="E423" s="31" t="s">
        <v>1582</v>
      </c>
      <c r="F423" s="27">
        <v>44833</v>
      </c>
      <c r="G423" s="7" t="s">
        <v>67</v>
      </c>
      <c r="H423" s="26">
        <v>4</v>
      </c>
      <c r="I423" s="28">
        <v>560000000</v>
      </c>
      <c r="J423" s="7" t="s">
        <v>1583</v>
      </c>
      <c r="K423" s="7" t="s">
        <v>1584</v>
      </c>
      <c r="L423" s="29" t="s">
        <v>1585</v>
      </c>
      <c r="M423" s="7" t="s">
        <v>20</v>
      </c>
      <c r="N423" s="9" t="s">
        <v>1586</v>
      </c>
    </row>
    <row r="424" spans="1:14" ht="30" customHeight="1" x14ac:dyDescent="0.25">
      <c r="A424" s="26">
        <v>420</v>
      </c>
      <c r="B424" s="26">
        <v>420</v>
      </c>
      <c r="C424" s="9" t="b">
        <f t="shared" si="6"/>
        <v>1</v>
      </c>
      <c r="D424" s="26" t="s">
        <v>1587</v>
      </c>
      <c r="E424" s="31" t="s">
        <v>1588</v>
      </c>
      <c r="F424" s="27">
        <v>44833</v>
      </c>
      <c r="G424" s="7" t="s">
        <v>67</v>
      </c>
      <c r="H424" s="26">
        <v>2</v>
      </c>
      <c r="I424" s="28">
        <v>9019322</v>
      </c>
      <c r="J424" s="7" t="s">
        <v>17</v>
      </c>
      <c r="K424" s="7" t="s">
        <v>18</v>
      </c>
      <c r="L424" s="29" t="s">
        <v>1589</v>
      </c>
      <c r="M424" s="7" t="s">
        <v>565</v>
      </c>
      <c r="N424" s="9" t="s">
        <v>1590</v>
      </c>
    </row>
    <row r="425" spans="1:14" ht="30" customHeight="1" x14ac:dyDescent="0.25">
      <c r="A425" s="26">
        <v>95494</v>
      </c>
      <c r="B425" s="26">
        <v>95494</v>
      </c>
      <c r="C425" s="9" t="b">
        <f t="shared" si="6"/>
        <v>1</v>
      </c>
      <c r="D425" s="26">
        <v>95494</v>
      </c>
      <c r="E425" s="31" t="s">
        <v>1403</v>
      </c>
      <c r="F425" s="27">
        <v>44805</v>
      </c>
      <c r="G425" s="7" t="s">
        <v>67</v>
      </c>
      <c r="H425" s="26">
        <v>3</v>
      </c>
      <c r="I425" s="28">
        <v>15678463</v>
      </c>
      <c r="J425" s="7" t="s">
        <v>1367</v>
      </c>
      <c r="K425" s="7" t="s">
        <v>1396</v>
      </c>
      <c r="L425" s="29" t="s">
        <v>1591</v>
      </c>
      <c r="M425" s="7" t="s">
        <v>20</v>
      </c>
      <c r="N425" s="9" t="s">
        <v>1592</v>
      </c>
    </row>
    <row r="426" spans="1:14" ht="30" customHeight="1" x14ac:dyDescent="0.25">
      <c r="A426" s="26">
        <v>95496</v>
      </c>
      <c r="B426" s="26">
        <v>95496</v>
      </c>
      <c r="C426" s="9" t="b">
        <f t="shared" si="6"/>
        <v>1</v>
      </c>
      <c r="D426" s="26">
        <v>95496</v>
      </c>
      <c r="E426" s="31" t="s">
        <v>1593</v>
      </c>
      <c r="F426" s="27">
        <v>44805</v>
      </c>
      <c r="G426" s="7" t="s">
        <v>67</v>
      </c>
      <c r="H426" s="26">
        <v>2</v>
      </c>
      <c r="I426" s="28">
        <f>4321537+648463+176976</f>
        <v>5146976</v>
      </c>
      <c r="J426" s="7" t="s">
        <v>1367</v>
      </c>
      <c r="K426" s="7" t="s">
        <v>1396</v>
      </c>
      <c r="L426" s="29" t="s">
        <v>1591</v>
      </c>
      <c r="M426" s="7" t="s">
        <v>20</v>
      </c>
      <c r="N426" s="9" t="s">
        <v>1594</v>
      </c>
    </row>
    <row r="427" spans="1:14" ht="30" customHeight="1" x14ac:dyDescent="0.25">
      <c r="A427" s="26">
        <v>95626</v>
      </c>
      <c r="B427" s="26">
        <v>95498</v>
      </c>
      <c r="C427" s="9" t="b">
        <f t="shared" si="6"/>
        <v>0</v>
      </c>
      <c r="D427" s="26">
        <v>95626</v>
      </c>
      <c r="E427" s="31" t="s">
        <v>1595</v>
      </c>
      <c r="F427" s="27">
        <v>44810</v>
      </c>
      <c r="G427" s="7" t="s">
        <v>67</v>
      </c>
      <c r="H427" s="26">
        <v>5</v>
      </c>
      <c r="I427" s="28">
        <v>100000000</v>
      </c>
      <c r="J427" s="7" t="s">
        <v>1367</v>
      </c>
      <c r="K427" s="7" t="s">
        <v>1396</v>
      </c>
      <c r="L427" s="29" t="s">
        <v>1596</v>
      </c>
      <c r="M427" s="7" t="s">
        <v>77</v>
      </c>
      <c r="N427" s="9" t="s">
        <v>1597</v>
      </c>
    </row>
    <row r="428" spans="1:14" ht="30" customHeight="1" x14ac:dyDescent="0.25">
      <c r="A428" s="26">
        <v>95771</v>
      </c>
      <c r="B428" s="26">
        <v>95626</v>
      </c>
      <c r="C428" s="9" t="b">
        <f t="shared" si="6"/>
        <v>0</v>
      </c>
      <c r="D428" s="26">
        <v>95771</v>
      </c>
      <c r="E428" s="31" t="s">
        <v>1598</v>
      </c>
      <c r="F428" s="27">
        <v>44813</v>
      </c>
      <c r="G428" s="7" t="s">
        <v>67</v>
      </c>
      <c r="H428" s="26">
        <v>8</v>
      </c>
      <c r="I428" s="28">
        <v>100000000</v>
      </c>
      <c r="J428" s="7" t="s">
        <v>1367</v>
      </c>
      <c r="K428" s="7" t="s">
        <v>1396</v>
      </c>
      <c r="L428" s="29" t="s">
        <v>1599</v>
      </c>
      <c r="M428" s="7" t="s">
        <v>77</v>
      </c>
      <c r="N428" s="9" t="s">
        <v>1600</v>
      </c>
    </row>
    <row r="429" spans="1:14" ht="30" customHeight="1" x14ac:dyDescent="0.25">
      <c r="A429" s="26">
        <v>95498</v>
      </c>
      <c r="B429" s="26">
        <v>95771</v>
      </c>
      <c r="C429" s="9" t="b">
        <f t="shared" si="6"/>
        <v>0</v>
      </c>
      <c r="D429" s="26">
        <v>95498</v>
      </c>
      <c r="E429" s="31" t="s">
        <v>1601</v>
      </c>
      <c r="F429" s="27">
        <v>44805</v>
      </c>
      <c r="G429" s="7" t="s">
        <v>67</v>
      </c>
      <c r="H429" s="26">
        <v>3</v>
      </c>
      <c r="I429" s="28">
        <f>177729+4936920</f>
        <v>5114649</v>
      </c>
      <c r="J429" s="7" t="s">
        <v>1367</v>
      </c>
      <c r="K429" s="7" t="s">
        <v>1396</v>
      </c>
      <c r="L429" s="29" t="s">
        <v>1602</v>
      </c>
      <c r="M429" s="7" t="s">
        <v>20</v>
      </c>
      <c r="N429" s="9" t="s">
        <v>1603</v>
      </c>
    </row>
    <row r="430" spans="1:14" ht="30" customHeight="1" x14ac:dyDescent="0.25">
      <c r="A430" s="26">
        <v>96466</v>
      </c>
      <c r="B430" s="26">
        <v>96466</v>
      </c>
      <c r="C430" s="9" t="b">
        <f t="shared" si="6"/>
        <v>1</v>
      </c>
      <c r="D430" s="26">
        <v>96466</v>
      </c>
      <c r="E430" s="31" t="s">
        <v>1601</v>
      </c>
      <c r="F430" s="27">
        <v>44827</v>
      </c>
      <c r="G430" s="7" t="s">
        <v>16</v>
      </c>
      <c r="H430" s="26">
        <v>68</v>
      </c>
      <c r="I430" s="28">
        <v>2108735</v>
      </c>
      <c r="J430" s="7" t="s">
        <v>1367</v>
      </c>
      <c r="K430" s="7" t="s">
        <v>1396</v>
      </c>
      <c r="L430" s="29" t="s">
        <v>1602</v>
      </c>
      <c r="M430" s="7" t="s">
        <v>20</v>
      </c>
      <c r="N430" s="9" t="s">
        <v>1604</v>
      </c>
    </row>
    <row r="431" spans="1:14" ht="30" customHeight="1" x14ac:dyDescent="0.25">
      <c r="A431" s="26">
        <v>421</v>
      </c>
      <c r="B431" s="26">
        <v>421</v>
      </c>
      <c r="C431" s="9" t="b">
        <f t="shared" si="6"/>
        <v>1</v>
      </c>
      <c r="D431" s="26" t="s">
        <v>1605</v>
      </c>
      <c r="E431" s="31" t="s">
        <v>1606</v>
      </c>
      <c r="F431" s="27">
        <v>44845</v>
      </c>
      <c r="G431" s="7" t="s">
        <v>1607</v>
      </c>
      <c r="H431" s="26">
        <v>2</v>
      </c>
      <c r="I431" s="28">
        <v>0</v>
      </c>
      <c r="J431" s="7" t="s">
        <v>17</v>
      </c>
      <c r="K431" s="7" t="s">
        <v>54</v>
      </c>
      <c r="L431" s="29" t="s">
        <v>1608</v>
      </c>
      <c r="M431" s="7" t="s">
        <v>20</v>
      </c>
      <c r="N431" s="9" t="s">
        <v>1609</v>
      </c>
    </row>
    <row r="432" spans="1:14" ht="30" customHeight="1" x14ac:dyDescent="0.25">
      <c r="A432" s="26">
        <v>422</v>
      </c>
      <c r="B432" s="26">
        <v>422</v>
      </c>
      <c r="C432" s="9" t="b">
        <f t="shared" si="6"/>
        <v>1</v>
      </c>
      <c r="D432" s="26" t="s">
        <v>1610</v>
      </c>
      <c r="E432" s="31" t="s">
        <v>1611</v>
      </c>
      <c r="F432" s="27">
        <v>44838</v>
      </c>
      <c r="G432" s="7" t="s">
        <v>67</v>
      </c>
      <c r="H432" s="26">
        <v>3</v>
      </c>
      <c r="I432" s="28">
        <v>7986000</v>
      </c>
      <c r="J432" s="7" t="s">
        <v>17</v>
      </c>
      <c r="K432" s="7" t="s">
        <v>18</v>
      </c>
      <c r="L432" s="29" t="s">
        <v>1612</v>
      </c>
      <c r="M432" s="7" t="s">
        <v>20</v>
      </c>
      <c r="N432" s="9" t="s">
        <v>1613</v>
      </c>
    </row>
    <row r="433" spans="1:14" ht="30" customHeight="1" x14ac:dyDescent="0.25">
      <c r="A433" s="26">
        <v>423</v>
      </c>
      <c r="B433" s="26">
        <v>423</v>
      </c>
      <c r="C433" s="9" t="b">
        <f t="shared" si="6"/>
        <v>1</v>
      </c>
      <c r="D433" s="26" t="s">
        <v>1614</v>
      </c>
      <c r="E433" s="31" t="s">
        <v>1615</v>
      </c>
      <c r="F433" s="27">
        <v>44838</v>
      </c>
      <c r="G433" s="7" t="s">
        <v>67</v>
      </c>
      <c r="H433" s="26">
        <v>3</v>
      </c>
      <c r="I433" s="28">
        <v>7631067</v>
      </c>
      <c r="J433" s="7" t="s">
        <v>17</v>
      </c>
      <c r="K433" s="7" t="s">
        <v>18</v>
      </c>
      <c r="L433" s="29" t="s">
        <v>1616</v>
      </c>
      <c r="M433" s="7" t="s">
        <v>20</v>
      </c>
      <c r="N433" s="9" t="s">
        <v>1617</v>
      </c>
    </row>
    <row r="434" spans="1:14" ht="30" customHeight="1" x14ac:dyDescent="0.25">
      <c r="A434" s="26">
        <v>424</v>
      </c>
      <c r="B434" s="26">
        <v>424</v>
      </c>
      <c r="C434" s="9" t="b">
        <f t="shared" si="6"/>
        <v>1</v>
      </c>
      <c r="D434" s="26" t="s">
        <v>1618</v>
      </c>
      <c r="E434" s="31" t="s">
        <v>1619</v>
      </c>
      <c r="F434" s="27">
        <v>44841</v>
      </c>
      <c r="G434" s="7" t="s">
        <v>16</v>
      </c>
      <c r="H434" s="26">
        <f>60+15</f>
        <v>75</v>
      </c>
      <c r="I434" s="28">
        <v>9792500</v>
      </c>
      <c r="J434" s="7" t="s">
        <v>17</v>
      </c>
      <c r="K434" s="7" t="s">
        <v>18</v>
      </c>
      <c r="L434" s="29" t="s">
        <v>1620</v>
      </c>
      <c r="M434" s="7" t="s">
        <v>77</v>
      </c>
      <c r="N434" s="9" t="s">
        <v>1621</v>
      </c>
    </row>
    <row r="435" spans="1:14" ht="30" customHeight="1" x14ac:dyDescent="0.25">
      <c r="A435" s="26">
        <v>425</v>
      </c>
      <c r="B435" s="26">
        <v>425</v>
      </c>
      <c r="C435" s="9" t="b">
        <f t="shared" si="6"/>
        <v>1</v>
      </c>
      <c r="D435" s="26" t="s">
        <v>1622</v>
      </c>
      <c r="E435" s="31" t="s">
        <v>1623</v>
      </c>
      <c r="F435" s="27">
        <v>44844</v>
      </c>
      <c r="G435" s="7" t="s">
        <v>16</v>
      </c>
      <c r="H435" s="26">
        <f>60+15</f>
        <v>75</v>
      </c>
      <c r="I435" s="28">
        <v>4895000</v>
      </c>
      <c r="J435" s="7" t="s">
        <v>17</v>
      </c>
      <c r="K435" s="7" t="s">
        <v>54</v>
      </c>
      <c r="L435" s="29" t="s">
        <v>1624</v>
      </c>
      <c r="M435" s="7" t="s">
        <v>77</v>
      </c>
      <c r="N435" s="9" t="s">
        <v>1625</v>
      </c>
    </row>
    <row r="436" spans="1:14" ht="30" customHeight="1" x14ac:dyDescent="0.25">
      <c r="A436" s="26">
        <v>426</v>
      </c>
      <c r="B436" s="26">
        <v>426</v>
      </c>
      <c r="C436" s="9" t="b">
        <f t="shared" si="6"/>
        <v>1</v>
      </c>
      <c r="D436" s="26" t="s">
        <v>1626</v>
      </c>
      <c r="E436" s="31" t="s">
        <v>1627</v>
      </c>
      <c r="F436" s="27">
        <v>44844</v>
      </c>
      <c r="G436" s="7" t="s">
        <v>16</v>
      </c>
      <c r="H436" s="26">
        <f>60+15</f>
        <v>75</v>
      </c>
      <c r="I436" s="28">
        <v>6655000</v>
      </c>
      <c r="J436" s="7" t="s">
        <v>17</v>
      </c>
      <c r="K436" s="7" t="s">
        <v>18</v>
      </c>
      <c r="L436" s="29" t="s">
        <v>1628</v>
      </c>
      <c r="M436" s="7" t="s">
        <v>77</v>
      </c>
      <c r="N436" s="9" t="s">
        <v>1629</v>
      </c>
    </row>
    <row r="437" spans="1:14" ht="30" customHeight="1" x14ac:dyDescent="0.25">
      <c r="A437" s="26">
        <v>427</v>
      </c>
      <c r="B437" s="26">
        <v>427</v>
      </c>
      <c r="C437" s="9" t="b">
        <f t="shared" si="6"/>
        <v>1</v>
      </c>
      <c r="D437" s="26" t="s">
        <v>1630</v>
      </c>
      <c r="E437" s="31" t="s">
        <v>1631</v>
      </c>
      <c r="F437" s="27">
        <v>44844</v>
      </c>
      <c r="G437" s="7" t="s">
        <v>16</v>
      </c>
      <c r="H437" s="26">
        <f>30+30+23</f>
        <v>83</v>
      </c>
      <c r="I437" s="28">
        <v>6883467</v>
      </c>
      <c r="J437" s="7" t="s">
        <v>17</v>
      </c>
      <c r="K437" s="7" t="s">
        <v>54</v>
      </c>
      <c r="L437" s="29" t="s">
        <v>1632</v>
      </c>
      <c r="M437" s="7" t="s">
        <v>20</v>
      </c>
      <c r="N437" s="9" t="s">
        <v>1633</v>
      </c>
    </row>
    <row r="438" spans="1:14" ht="30" customHeight="1" x14ac:dyDescent="0.25">
      <c r="A438" s="26">
        <v>428</v>
      </c>
      <c r="B438" s="26">
        <v>428</v>
      </c>
      <c r="C438" s="9" t="b">
        <f t="shared" si="6"/>
        <v>1</v>
      </c>
      <c r="D438" s="26" t="s">
        <v>1634</v>
      </c>
      <c r="E438" s="31" t="s">
        <v>1635</v>
      </c>
      <c r="F438" s="27">
        <v>44855</v>
      </c>
      <c r="G438" s="7" t="s">
        <v>16</v>
      </c>
      <c r="H438" s="26">
        <f>60+15</f>
        <v>75</v>
      </c>
      <c r="I438" s="28">
        <v>4895000</v>
      </c>
      <c r="J438" s="7" t="s">
        <v>17</v>
      </c>
      <c r="K438" s="7" t="s">
        <v>54</v>
      </c>
      <c r="L438" s="29" t="s">
        <v>1636</v>
      </c>
      <c r="M438" s="7" t="s">
        <v>77</v>
      </c>
      <c r="N438" s="9" t="s">
        <v>1637</v>
      </c>
    </row>
    <row r="439" spans="1:14" ht="30" customHeight="1" x14ac:dyDescent="0.25">
      <c r="A439" s="26">
        <v>429</v>
      </c>
      <c r="B439" s="26">
        <v>429</v>
      </c>
      <c r="C439" s="9" t="b">
        <f t="shared" si="6"/>
        <v>1</v>
      </c>
      <c r="D439" s="26" t="s">
        <v>1638</v>
      </c>
      <c r="E439" s="31" t="s">
        <v>1348</v>
      </c>
      <c r="F439" s="27">
        <v>44858</v>
      </c>
      <c r="G439" s="7" t="s">
        <v>16</v>
      </c>
      <c r="H439" s="26">
        <f>60+15</f>
        <v>75</v>
      </c>
      <c r="I439" s="28">
        <v>6655000</v>
      </c>
      <c r="J439" s="7" t="s">
        <v>17</v>
      </c>
      <c r="K439" s="7" t="s">
        <v>18</v>
      </c>
      <c r="L439" s="29" t="s">
        <v>1639</v>
      </c>
      <c r="M439" s="7" t="s">
        <v>77</v>
      </c>
      <c r="N439" s="9" t="s">
        <v>1640</v>
      </c>
    </row>
    <row r="440" spans="1:14" ht="30" customHeight="1" x14ac:dyDescent="0.25">
      <c r="A440" s="26">
        <v>430</v>
      </c>
      <c r="B440" s="26">
        <v>430</v>
      </c>
      <c r="C440" s="9" t="b">
        <f t="shared" si="6"/>
        <v>1</v>
      </c>
      <c r="D440" s="26" t="s">
        <v>1641</v>
      </c>
      <c r="E440" s="31" t="s">
        <v>1642</v>
      </c>
      <c r="F440" s="27">
        <v>44865</v>
      </c>
      <c r="G440" s="7" t="s">
        <v>67</v>
      </c>
      <c r="H440" s="26">
        <v>2</v>
      </c>
      <c r="I440" s="28">
        <v>15000000</v>
      </c>
      <c r="J440" s="7" t="s">
        <v>17</v>
      </c>
      <c r="K440" s="7" t="s">
        <v>18</v>
      </c>
      <c r="L440" s="29" t="s">
        <v>1643</v>
      </c>
      <c r="M440" s="7" t="s">
        <v>20</v>
      </c>
      <c r="N440" s="9" t="s">
        <v>1644</v>
      </c>
    </row>
    <row r="441" spans="1:14" ht="30" customHeight="1" x14ac:dyDescent="0.25">
      <c r="A441" s="26">
        <v>97119</v>
      </c>
      <c r="B441" s="26">
        <v>97119</v>
      </c>
      <c r="C441" s="9" t="b">
        <f t="shared" si="6"/>
        <v>1</v>
      </c>
      <c r="D441" s="26">
        <v>97119</v>
      </c>
      <c r="E441" s="31" t="s">
        <v>1595</v>
      </c>
      <c r="F441" s="27">
        <v>44840</v>
      </c>
      <c r="G441" s="7" t="s">
        <v>67</v>
      </c>
      <c r="H441" s="26">
        <v>5</v>
      </c>
      <c r="I441" s="28">
        <v>120000000</v>
      </c>
      <c r="J441" s="7" t="s">
        <v>1367</v>
      </c>
      <c r="K441" s="7" t="s">
        <v>1396</v>
      </c>
      <c r="L441" s="29" t="s">
        <v>1685</v>
      </c>
      <c r="M441" s="7"/>
      <c r="N441" s="9" t="s">
        <v>1706</v>
      </c>
    </row>
    <row r="442" spans="1:14" ht="30" customHeight="1" x14ac:dyDescent="0.25">
      <c r="A442" s="26">
        <v>431</v>
      </c>
      <c r="B442" s="26">
        <v>431</v>
      </c>
      <c r="C442" s="9" t="b">
        <f t="shared" si="6"/>
        <v>1</v>
      </c>
      <c r="D442" s="26" t="s">
        <v>1645</v>
      </c>
      <c r="E442" s="31" t="s">
        <v>1669</v>
      </c>
      <c r="F442" s="27">
        <v>44882</v>
      </c>
      <c r="G442" s="7" t="s">
        <v>1607</v>
      </c>
      <c r="H442" s="26">
        <v>2</v>
      </c>
      <c r="I442" s="28">
        <v>0</v>
      </c>
      <c r="J442" s="7" t="s">
        <v>17</v>
      </c>
      <c r="K442" s="7" t="s">
        <v>54</v>
      </c>
      <c r="L442" s="29" t="s">
        <v>1686</v>
      </c>
      <c r="M442" s="7" t="s">
        <v>20</v>
      </c>
      <c r="N442" s="9" t="s">
        <v>1707</v>
      </c>
    </row>
    <row r="443" spans="1:14" ht="30" customHeight="1" x14ac:dyDescent="0.25">
      <c r="A443" s="26">
        <v>432</v>
      </c>
      <c r="B443" s="26">
        <v>432</v>
      </c>
      <c r="C443" s="9" t="b">
        <f t="shared" si="6"/>
        <v>1</v>
      </c>
      <c r="D443" s="26" t="s">
        <v>1646</v>
      </c>
      <c r="E443" s="31" t="s">
        <v>1670</v>
      </c>
      <c r="F443" s="27">
        <v>44869</v>
      </c>
      <c r="G443" s="7" t="s">
        <v>1607</v>
      </c>
      <c r="H443" s="26">
        <v>2</v>
      </c>
      <c r="I443" s="28">
        <v>0</v>
      </c>
      <c r="J443" s="7" t="s">
        <v>17</v>
      </c>
      <c r="K443" s="7" t="s">
        <v>54</v>
      </c>
      <c r="L443" s="29" t="s">
        <v>1687</v>
      </c>
      <c r="M443" s="7" t="s">
        <v>20</v>
      </c>
      <c r="N443" s="9" t="s">
        <v>1708</v>
      </c>
    </row>
    <row r="444" spans="1:14" ht="30" customHeight="1" x14ac:dyDescent="0.25">
      <c r="A444" s="26">
        <v>433</v>
      </c>
      <c r="B444" s="26">
        <v>433</v>
      </c>
      <c r="C444" s="9" t="b">
        <f t="shared" si="6"/>
        <v>1</v>
      </c>
      <c r="D444" s="26" t="s">
        <v>1647</v>
      </c>
      <c r="E444" s="31" t="s">
        <v>1671</v>
      </c>
      <c r="F444" s="27">
        <v>44890</v>
      </c>
      <c r="G444" s="7" t="s">
        <v>1607</v>
      </c>
      <c r="H444" s="26">
        <v>2</v>
      </c>
      <c r="I444" s="28">
        <v>0</v>
      </c>
      <c r="J444" s="7" t="s">
        <v>17</v>
      </c>
      <c r="K444" s="7" t="s">
        <v>54</v>
      </c>
      <c r="L444" s="29" t="s">
        <v>1688</v>
      </c>
      <c r="M444" s="7" t="s">
        <v>20</v>
      </c>
      <c r="N444" s="9" t="s">
        <v>1709</v>
      </c>
    </row>
    <row r="445" spans="1:14" ht="30" customHeight="1" x14ac:dyDescent="0.25">
      <c r="A445" s="26">
        <v>434</v>
      </c>
      <c r="B445" s="26">
        <v>434</v>
      </c>
      <c r="C445" s="9" t="b">
        <f t="shared" si="6"/>
        <v>1</v>
      </c>
      <c r="D445" s="26" t="s">
        <v>1648</v>
      </c>
      <c r="E445" s="31" t="s">
        <v>1672</v>
      </c>
      <c r="F445" s="27" t="s">
        <v>1684</v>
      </c>
      <c r="G445" s="7" t="s">
        <v>16</v>
      </c>
      <c r="H445" s="26">
        <v>75</v>
      </c>
      <c r="I445" s="28">
        <v>3452300</v>
      </c>
      <c r="J445" s="7" t="s">
        <v>17</v>
      </c>
      <c r="K445" s="7" t="s">
        <v>54</v>
      </c>
      <c r="L445" s="29" t="s">
        <v>1689</v>
      </c>
      <c r="M445" s="7" t="s">
        <v>77</v>
      </c>
      <c r="N445" s="9" t="s">
        <v>1710</v>
      </c>
    </row>
    <row r="446" spans="1:14" ht="30" customHeight="1" x14ac:dyDescent="0.25">
      <c r="A446" s="26">
        <v>435</v>
      </c>
      <c r="B446" s="26">
        <v>435</v>
      </c>
      <c r="C446" s="9" t="b">
        <f t="shared" si="6"/>
        <v>1</v>
      </c>
      <c r="D446" s="26" t="s">
        <v>1649</v>
      </c>
      <c r="E446" s="31" t="s">
        <v>1670</v>
      </c>
      <c r="F446" s="27">
        <v>44875</v>
      </c>
      <c r="G446" s="7" t="s">
        <v>67</v>
      </c>
      <c r="H446" s="26">
        <v>2</v>
      </c>
      <c r="I446" s="28">
        <v>25000000</v>
      </c>
      <c r="J446" s="7" t="s">
        <v>17</v>
      </c>
      <c r="K446" s="7" t="s">
        <v>18</v>
      </c>
      <c r="L446" s="29" t="s">
        <v>1690</v>
      </c>
      <c r="M446" s="7" t="s">
        <v>77</v>
      </c>
      <c r="N446" s="9" t="s">
        <v>1711</v>
      </c>
    </row>
    <row r="447" spans="1:14" ht="30" customHeight="1" x14ac:dyDescent="0.25">
      <c r="A447" s="26">
        <v>436</v>
      </c>
      <c r="B447" s="26">
        <v>436</v>
      </c>
      <c r="C447" s="9" t="b">
        <f t="shared" si="6"/>
        <v>1</v>
      </c>
      <c r="D447" s="26" t="s">
        <v>1650</v>
      </c>
      <c r="E447" s="31" t="s">
        <v>1673</v>
      </c>
      <c r="F447" s="27">
        <v>44876</v>
      </c>
      <c r="G447" s="7" t="s">
        <v>16</v>
      </c>
      <c r="H447" s="26">
        <v>46</v>
      </c>
      <c r="I447" s="28">
        <v>3002267</v>
      </c>
      <c r="J447" s="7" t="s">
        <v>17</v>
      </c>
      <c r="K447" s="7" t="s">
        <v>54</v>
      </c>
      <c r="L447" s="29" t="s">
        <v>1691</v>
      </c>
      <c r="M447" s="7" t="s">
        <v>77</v>
      </c>
      <c r="N447" s="9" t="s">
        <v>1712</v>
      </c>
    </row>
    <row r="448" spans="1:14" ht="30" customHeight="1" x14ac:dyDescent="0.25">
      <c r="A448" s="26">
        <v>437</v>
      </c>
      <c r="B448" s="26">
        <v>437</v>
      </c>
      <c r="C448" s="9" t="b">
        <f t="shared" si="6"/>
        <v>1</v>
      </c>
      <c r="D448" s="26" t="s">
        <v>1651</v>
      </c>
      <c r="E448" s="31" t="s">
        <v>1674</v>
      </c>
      <c r="F448" s="27">
        <v>44881</v>
      </c>
      <c r="G448" s="7" t="s">
        <v>16</v>
      </c>
      <c r="H448" s="26">
        <v>45</v>
      </c>
      <c r="I448" s="28">
        <v>3652500</v>
      </c>
      <c r="J448" s="7" t="s">
        <v>17</v>
      </c>
      <c r="K448" s="7" t="s">
        <v>54</v>
      </c>
      <c r="L448" s="29" t="s">
        <v>1692</v>
      </c>
      <c r="M448" s="7" t="s">
        <v>77</v>
      </c>
      <c r="N448" s="9" t="s">
        <v>1713</v>
      </c>
    </row>
    <row r="449" spans="1:14" ht="30" customHeight="1" x14ac:dyDescent="0.25">
      <c r="A449" s="26">
        <v>438</v>
      </c>
      <c r="B449" s="26">
        <v>438</v>
      </c>
      <c r="C449" s="9" t="b">
        <f t="shared" si="6"/>
        <v>1</v>
      </c>
      <c r="D449" s="26" t="s">
        <v>1652</v>
      </c>
      <c r="E449" s="31" t="s">
        <v>1675</v>
      </c>
      <c r="F449" s="27">
        <v>44881</v>
      </c>
      <c r="G449" s="7" t="s">
        <v>16</v>
      </c>
      <c r="H449" s="26">
        <v>45</v>
      </c>
      <c r="I449" s="28">
        <v>3652500</v>
      </c>
      <c r="J449" s="7" t="s">
        <v>17</v>
      </c>
      <c r="K449" s="7" t="s">
        <v>54</v>
      </c>
      <c r="L449" s="29" t="s">
        <v>1692</v>
      </c>
      <c r="M449" s="7" t="s">
        <v>77</v>
      </c>
      <c r="N449" s="9" t="s">
        <v>1714</v>
      </c>
    </row>
    <row r="450" spans="1:14" ht="30" customHeight="1" x14ac:dyDescent="0.25">
      <c r="A450" s="26">
        <v>439</v>
      </c>
      <c r="B450" s="26">
        <v>439</v>
      </c>
      <c r="C450" s="9" t="b">
        <f t="shared" si="6"/>
        <v>1</v>
      </c>
      <c r="D450" s="26" t="s">
        <v>1653</v>
      </c>
      <c r="E450" s="31" t="s">
        <v>1676</v>
      </c>
      <c r="F450" s="27">
        <v>44881</v>
      </c>
      <c r="G450" s="7" t="s">
        <v>16</v>
      </c>
      <c r="H450" s="26">
        <v>45</v>
      </c>
      <c r="I450" s="28">
        <v>3652500</v>
      </c>
      <c r="J450" s="7" t="s">
        <v>17</v>
      </c>
      <c r="K450" s="7" t="s">
        <v>54</v>
      </c>
      <c r="L450" s="29" t="s">
        <v>1692</v>
      </c>
      <c r="M450" s="7" t="s">
        <v>77</v>
      </c>
      <c r="N450" s="9" t="s">
        <v>1715</v>
      </c>
    </row>
    <row r="451" spans="1:14" ht="30" customHeight="1" x14ac:dyDescent="0.25">
      <c r="A451" s="26">
        <v>440</v>
      </c>
      <c r="B451" s="26">
        <v>440</v>
      </c>
      <c r="C451" s="9" t="b">
        <f t="shared" si="6"/>
        <v>1</v>
      </c>
      <c r="D451" s="26" t="s">
        <v>1654</v>
      </c>
      <c r="E451" s="31" t="s">
        <v>1677</v>
      </c>
      <c r="F451" s="27">
        <v>44881</v>
      </c>
      <c r="G451" s="7" t="s">
        <v>16</v>
      </c>
      <c r="H451" s="26">
        <v>45</v>
      </c>
      <c r="I451" s="28">
        <v>3652500</v>
      </c>
      <c r="J451" s="7" t="s">
        <v>17</v>
      </c>
      <c r="K451" s="7" t="s">
        <v>54</v>
      </c>
      <c r="L451" s="29" t="s">
        <v>1692</v>
      </c>
      <c r="M451" s="7" t="s">
        <v>77</v>
      </c>
      <c r="N451" s="9" t="s">
        <v>1716</v>
      </c>
    </row>
    <row r="452" spans="1:14" ht="30" customHeight="1" x14ac:dyDescent="0.25">
      <c r="A452" s="26">
        <v>441</v>
      </c>
      <c r="B452" s="26">
        <v>441</v>
      </c>
      <c r="C452" s="9" t="b">
        <f t="shared" si="6"/>
        <v>1</v>
      </c>
      <c r="D452" s="26" t="s">
        <v>1655</v>
      </c>
      <c r="E452" s="31" t="s">
        <v>1678</v>
      </c>
      <c r="F452" s="27">
        <v>44882</v>
      </c>
      <c r="G452" s="7" t="s">
        <v>16</v>
      </c>
      <c r="H452" s="26">
        <v>75</v>
      </c>
      <c r="I452" s="28">
        <v>4895000</v>
      </c>
      <c r="J452" s="7" t="s">
        <v>17</v>
      </c>
      <c r="K452" s="7" t="s">
        <v>54</v>
      </c>
      <c r="L452" s="29" t="s">
        <v>1693</v>
      </c>
      <c r="M452" s="7" t="s">
        <v>77</v>
      </c>
      <c r="N452" s="9" t="s">
        <v>1717</v>
      </c>
    </row>
    <row r="453" spans="1:14" ht="30" customHeight="1" x14ac:dyDescent="0.25">
      <c r="A453" s="26">
        <v>442</v>
      </c>
      <c r="B453" s="26">
        <v>442</v>
      </c>
      <c r="C453" s="9" t="b">
        <f t="shared" si="6"/>
        <v>1</v>
      </c>
      <c r="D453" s="26" t="s">
        <v>1656</v>
      </c>
      <c r="E453" s="31" t="s">
        <v>1679</v>
      </c>
      <c r="F453" s="27">
        <v>44886</v>
      </c>
      <c r="G453" s="7" t="s">
        <v>16</v>
      </c>
      <c r="H453" s="26">
        <v>30</v>
      </c>
      <c r="I453" s="28">
        <v>21084764</v>
      </c>
      <c r="J453" s="7" t="s">
        <v>17</v>
      </c>
      <c r="K453" s="7"/>
      <c r="L453" s="29" t="s">
        <v>1694</v>
      </c>
      <c r="M453" s="7" t="s">
        <v>417</v>
      </c>
      <c r="N453" s="9" t="s">
        <v>1718</v>
      </c>
    </row>
    <row r="454" spans="1:14" ht="30" customHeight="1" x14ac:dyDescent="0.25">
      <c r="A454" s="26">
        <v>445</v>
      </c>
      <c r="B454" s="26">
        <v>445</v>
      </c>
      <c r="C454" s="9" t="b">
        <f t="shared" si="6"/>
        <v>1</v>
      </c>
      <c r="D454" s="26" t="s">
        <v>1657</v>
      </c>
      <c r="E454" s="31" t="s">
        <v>1680</v>
      </c>
      <c r="F454" s="27">
        <v>44889</v>
      </c>
      <c r="G454" s="7" t="s">
        <v>16</v>
      </c>
      <c r="H454" s="26">
        <v>37</v>
      </c>
      <c r="I454" s="28">
        <v>7400000</v>
      </c>
      <c r="J454" s="7" t="s">
        <v>17</v>
      </c>
      <c r="K454" s="7" t="s">
        <v>18</v>
      </c>
      <c r="L454" s="29" t="s">
        <v>1695</v>
      </c>
      <c r="M454" s="7" t="s">
        <v>20</v>
      </c>
      <c r="N454" s="9" t="s">
        <v>1719</v>
      </c>
    </row>
    <row r="455" spans="1:14" ht="30" customHeight="1" x14ac:dyDescent="0.25">
      <c r="A455" s="26">
        <v>446</v>
      </c>
      <c r="B455" s="26">
        <v>446</v>
      </c>
      <c r="C455" s="9" t="b">
        <f t="shared" ref="C455:C466" si="7">+A455=B455</f>
        <v>1</v>
      </c>
      <c r="D455" s="26" t="s">
        <v>1658</v>
      </c>
      <c r="E455" s="31" t="s">
        <v>344</v>
      </c>
      <c r="F455" s="27">
        <v>44893</v>
      </c>
      <c r="G455" s="7" t="s">
        <v>16</v>
      </c>
      <c r="H455" s="26">
        <v>30</v>
      </c>
      <c r="I455" s="28">
        <v>6288000</v>
      </c>
      <c r="J455" s="7" t="s">
        <v>17</v>
      </c>
      <c r="K455" s="7" t="s">
        <v>18</v>
      </c>
      <c r="L455" s="29" t="s">
        <v>1696</v>
      </c>
      <c r="M455" s="7" t="s">
        <v>77</v>
      </c>
      <c r="N455" s="9" t="s">
        <v>1720</v>
      </c>
    </row>
    <row r="456" spans="1:14" ht="30" customHeight="1" x14ac:dyDescent="0.25">
      <c r="A456" s="26">
        <v>447</v>
      </c>
      <c r="B456" s="26">
        <v>447</v>
      </c>
      <c r="C456" s="9" t="b">
        <f t="shared" si="7"/>
        <v>1</v>
      </c>
      <c r="D456" s="26" t="s">
        <v>1659</v>
      </c>
      <c r="E456" s="31" t="s">
        <v>1076</v>
      </c>
      <c r="F456" s="27">
        <v>44893</v>
      </c>
      <c r="G456" s="7" t="s">
        <v>16</v>
      </c>
      <c r="H456" s="26">
        <v>30</v>
      </c>
      <c r="I456" s="28">
        <v>2488000</v>
      </c>
      <c r="J456" s="7" t="s">
        <v>17</v>
      </c>
      <c r="K456" s="7" t="s">
        <v>54</v>
      </c>
      <c r="L456" s="29" t="s">
        <v>1697</v>
      </c>
      <c r="M456" s="7" t="s">
        <v>77</v>
      </c>
      <c r="N456" s="9" t="s">
        <v>1721</v>
      </c>
    </row>
    <row r="457" spans="1:14" ht="30" customHeight="1" x14ac:dyDescent="0.25">
      <c r="A457" s="26">
        <v>448</v>
      </c>
      <c r="B457" s="26">
        <v>448</v>
      </c>
      <c r="C457" s="9" t="b">
        <f t="shared" si="7"/>
        <v>1</v>
      </c>
      <c r="D457" s="26" t="s">
        <v>1660</v>
      </c>
      <c r="E457" s="31" t="s">
        <v>1681</v>
      </c>
      <c r="F457" s="27">
        <v>44893</v>
      </c>
      <c r="G457" s="7" t="s">
        <v>16</v>
      </c>
      <c r="H457" s="26">
        <v>30</v>
      </c>
      <c r="I457" s="28">
        <v>1817000</v>
      </c>
      <c r="J457" s="7" t="s">
        <v>17</v>
      </c>
      <c r="K457" s="7" t="s">
        <v>54</v>
      </c>
      <c r="L457" s="29" t="s">
        <v>1698</v>
      </c>
      <c r="M457" s="7" t="s">
        <v>77</v>
      </c>
      <c r="N457" s="9" t="s">
        <v>1722</v>
      </c>
    </row>
    <row r="458" spans="1:14" ht="30" customHeight="1" x14ac:dyDescent="0.25">
      <c r="A458" s="26">
        <v>449</v>
      </c>
      <c r="B458" s="26">
        <v>449</v>
      </c>
      <c r="C458" s="9" t="b">
        <f t="shared" si="7"/>
        <v>1</v>
      </c>
      <c r="D458" s="26" t="s">
        <v>1661</v>
      </c>
      <c r="E458" s="31" t="s">
        <v>637</v>
      </c>
      <c r="F458" s="27">
        <v>44893</v>
      </c>
      <c r="G458" s="7" t="s">
        <v>16</v>
      </c>
      <c r="H458" s="26">
        <v>30</v>
      </c>
      <c r="I458" s="28">
        <v>1817000</v>
      </c>
      <c r="J458" s="7" t="s">
        <v>17</v>
      </c>
      <c r="K458" s="7" t="s">
        <v>54</v>
      </c>
      <c r="L458" s="29" t="s">
        <v>1699</v>
      </c>
      <c r="M458" s="7" t="s">
        <v>77</v>
      </c>
      <c r="N458" s="9" t="s">
        <v>1723</v>
      </c>
    </row>
    <row r="459" spans="1:14" ht="30" customHeight="1" x14ac:dyDescent="0.25">
      <c r="A459" s="26">
        <v>450</v>
      </c>
      <c r="B459" s="26">
        <v>450</v>
      </c>
      <c r="C459" s="9" t="b">
        <f t="shared" si="7"/>
        <v>1</v>
      </c>
      <c r="D459" s="26" t="s">
        <v>1662</v>
      </c>
      <c r="E459" s="31" t="s">
        <v>736</v>
      </c>
      <c r="F459" s="27">
        <v>44893</v>
      </c>
      <c r="G459" s="7" t="s">
        <v>16</v>
      </c>
      <c r="H459" s="26">
        <v>32</v>
      </c>
      <c r="I459" s="28">
        <v>1938133</v>
      </c>
      <c r="J459" s="7" t="s">
        <v>17</v>
      </c>
      <c r="K459" s="7" t="s">
        <v>54</v>
      </c>
      <c r="L459" s="29" t="s">
        <v>1700</v>
      </c>
      <c r="M459" s="7" t="s">
        <v>77</v>
      </c>
      <c r="N459" s="9" t="s">
        <v>1724</v>
      </c>
    </row>
    <row r="460" spans="1:14" ht="30" customHeight="1" x14ac:dyDescent="0.25">
      <c r="A460" s="26">
        <v>451</v>
      </c>
      <c r="B460" s="26">
        <v>451</v>
      </c>
      <c r="C460" s="9" t="b">
        <f t="shared" si="7"/>
        <v>1</v>
      </c>
      <c r="D460" s="26" t="s">
        <v>1663</v>
      </c>
      <c r="E460" s="31" t="s">
        <v>955</v>
      </c>
      <c r="F460" s="27">
        <v>44893</v>
      </c>
      <c r="G460" s="7" t="s">
        <v>16</v>
      </c>
      <c r="H460" s="26">
        <v>32</v>
      </c>
      <c r="I460" s="28">
        <v>2653867</v>
      </c>
      <c r="J460" s="7" t="s">
        <v>17</v>
      </c>
      <c r="K460" s="7" t="s">
        <v>54</v>
      </c>
      <c r="L460" s="29" t="s">
        <v>956</v>
      </c>
      <c r="M460" s="7" t="s">
        <v>20</v>
      </c>
      <c r="N460" s="9" t="s">
        <v>1725</v>
      </c>
    </row>
    <row r="461" spans="1:14" ht="30" customHeight="1" x14ac:dyDescent="0.25">
      <c r="A461" s="26">
        <v>452</v>
      </c>
      <c r="B461" s="26">
        <v>452</v>
      </c>
      <c r="C461" s="9" t="b">
        <f t="shared" si="7"/>
        <v>1</v>
      </c>
      <c r="D461" s="26" t="s">
        <v>1664</v>
      </c>
      <c r="E461" s="31" t="s">
        <v>874</v>
      </c>
      <c r="F461" s="27">
        <v>44893</v>
      </c>
      <c r="G461" s="7" t="s">
        <v>16</v>
      </c>
      <c r="H461" s="26">
        <v>32</v>
      </c>
      <c r="I461" s="28">
        <v>1938133</v>
      </c>
      <c r="J461" s="7" t="s">
        <v>17</v>
      </c>
      <c r="K461" s="7" t="s">
        <v>54</v>
      </c>
      <c r="L461" s="29" t="s">
        <v>1701</v>
      </c>
      <c r="M461" s="7" t="s">
        <v>77</v>
      </c>
      <c r="N461" s="9" t="s">
        <v>1726</v>
      </c>
    </row>
    <row r="462" spans="1:14" ht="30" customHeight="1" x14ac:dyDescent="0.25">
      <c r="A462" s="26">
        <v>453</v>
      </c>
      <c r="B462" s="26">
        <v>453</v>
      </c>
      <c r="C462" s="9" t="b">
        <f t="shared" si="7"/>
        <v>1</v>
      </c>
      <c r="D462" s="26" t="s">
        <v>1665</v>
      </c>
      <c r="E462" s="31" t="s">
        <v>634</v>
      </c>
      <c r="F462" s="27">
        <v>44893</v>
      </c>
      <c r="G462" s="7" t="s">
        <v>16</v>
      </c>
      <c r="H462" s="26">
        <v>30</v>
      </c>
      <c r="I462" s="28">
        <v>1817000</v>
      </c>
      <c r="J462" s="7" t="s">
        <v>17</v>
      </c>
      <c r="K462" s="7" t="s">
        <v>54</v>
      </c>
      <c r="L462" s="29" t="s">
        <v>1701</v>
      </c>
      <c r="M462" s="7" t="s">
        <v>77</v>
      </c>
      <c r="N462" s="9" t="s">
        <v>1727</v>
      </c>
    </row>
    <row r="463" spans="1:14" ht="30" customHeight="1" x14ac:dyDescent="0.25">
      <c r="A463" s="26">
        <v>454</v>
      </c>
      <c r="B463" s="26">
        <v>454</v>
      </c>
      <c r="C463" s="9" t="b">
        <f t="shared" si="7"/>
        <v>1</v>
      </c>
      <c r="D463" s="26" t="s">
        <v>1666</v>
      </c>
      <c r="E463" s="31" t="s">
        <v>1682</v>
      </c>
      <c r="F463" s="27">
        <v>44893</v>
      </c>
      <c r="G463" s="7" t="s">
        <v>16</v>
      </c>
      <c r="H463" s="26">
        <v>30</v>
      </c>
      <c r="I463" s="28">
        <v>3476000</v>
      </c>
      <c r="J463" s="7" t="s">
        <v>17</v>
      </c>
      <c r="K463" s="7" t="s">
        <v>18</v>
      </c>
      <c r="L463" s="29" t="s">
        <v>1702</v>
      </c>
      <c r="M463" s="7" t="s">
        <v>77</v>
      </c>
      <c r="N463" s="9" t="s">
        <v>1728</v>
      </c>
    </row>
    <row r="464" spans="1:14" ht="30" customHeight="1" x14ac:dyDescent="0.25">
      <c r="A464" s="26">
        <v>458</v>
      </c>
      <c r="B464" s="26">
        <v>458</v>
      </c>
      <c r="C464" s="9" t="b">
        <f t="shared" si="7"/>
        <v>1</v>
      </c>
      <c r="D464" s="26" t="s">
        <v>1667</v>
      </c>
      <c r="E464" s="31" t="s">
        <v>732</v>
      </c>
      <c r="F464" s="27">
        <v>44894</v>
      </c>
      <c r="G464" s="7" t="s">
        <v>16</v>
      </c>
      <c r="H464" s="26">
        <v>30</v>
      </c>
      <c r="I464" s="28">
        <v>3115000</v>
      </c>
      <c r="J464" s="7" t="s">
        <v>17</v>
      </c>
      <c r="K464" s="7" t="s">
        <v>18</v>
      </c>
      <c r="L464" s="29" t="s">
        <v>1703</v>
      </c>
      <c r="M464" s="7" t="s">
        <v>77</v>
      </c>
      <c r="N464" s="9" t="s">
        <v>1729</v>
      </c>
    </row>
    <row r="465" spans="1:14" ht="30" customHeight="1" x14ac:dyDescent="0.25">
      <c r="A465" s="26">
        <v>459</v>
      </c>
      <c r="B465" s="26">
        <v>459</v>
      </c>
      <c r="C465" s="9" t="b">
        <f t="shared" si="7"/>
        <v>1</v>
      </c>
      <c r="D465" s="26" t="s">
        <v>1668</v>
      </c>
      <c r="E465" s="31" t="s">
        <v>295</v>
      </c>
      <c r="F465" s="27">
        <v>44894</v>
      </c>
      <c r="G465" s="7" t="s">
        <v>16</v>
      </c>
      <c r="H465" s="26">
        <v>30</v>
      </c>
      <c r="I465" s="28">
        <v>2662000</v>
      </c>
      <c r="J465" s="7" t="s">
        <v>17</v>
      </c>
      <c r="K465" s="7" t="s">
        <v>18</v>
      </c>
      <c r="L465" s="29" t="s">
        <v>1704</v>
      </c>
      <c r="M465" s="7" t="s">
        <v>77</v>
      </c>
      <c r="N465" s="9" t="s">
        <v>1730</v>
      </c>
    </row>
    <row r="466" spans="1:14" ht="30" customHeight="1" x14ac:dyDescent="0.25">
      <c r="A466" s="26">
        <v>100465</v>
      </c>
      <c r="B466" s="26">
        <v>100465</v>
      </c>
      <c r="C466" s="9" t="b">
        <f t="shared" si="7"/>
        <v>1</v>
      </c>
      <c r="D466" s="26">
        <v>100465</v>
      </c>
      <c r="E466" s="31" t="s">
        <v>1683</v>
      </c>
      <c r="F466" s="27">
        <v>44890</v>
      </c>
      <c r="G466" s="7" t="s">
        <v>67</v>
      </c>
      <c r="H466" s="26">
        <v>3</v>
      </c>
      <c r="I466" s="28">
        <v>100000000</v>
      </c>
      <c r="J466" s="7" t="s">
        <v>1367</v>
      </c>
      <c r="K466" s="7" t="s">
        <v>1396</v>
      </c>
      <c r="L466" s="29" t="s">
        <v>1705</v>
      </c>
      <c r="M466" s="7" t="s">
        <v>77</v>
      </c>
      <c r="N466" s="15" t="s">
        <v>1731</v>
      </c>
    </row>
  </sheetData>
  <mergeCells count="3">
    <mergeCell ref="E1:L1"/>
    <mergeCell ref="E2:L2"/>
    <mergeCell ref="E3:L3"/>
  </mergeCells>
  <conditionalFormatting sqref="E257">
    <cfRule type="duplicateValues" dxfId="281" priority="792" stopIfTrue="1"/>
  </conditionalFormatting>
  <conditionalFormatting sqref="E257">
    <cfRule type="duplicateValues" dxfId="280" priority="791"/>
  </conditionalFormatting>
  <conditionalFormatting sqref="E257">
    <cfRule type="duplicateValues" dxfId="279" priority="790"/>
  </conditionalFormatting>
  <conditionalFormatting sqref="E196">
    <cfRule type="duplicateValues" dxfId="278" priority="789" stopIfTrue="1"/>
  </conditionalFormatting>
  <conditionalFormatting sqref="E196">
    <cfRule type="duplicateValues" dxfId="277" priority="788"/>
  </conditionalFormatting>
  <conditionalFormatting sqref="E196">
    <cfRule type="duplicateValues" dxfId="276" priority="787"/>
  </conditionalFormatting>
  <conditionalFormatting sqref="E39">
    <cfRule type="duplicateValues" dxfId="275" priority="786" stopIfTrue="1"/>
  </conditionalFormatting>
  <conditionalFormatting sqref="E39">
    <cfRule type="duplicateValues" dxfId="274" priority="785"/>
  </conditionalFormatting>
  <conditionalFormatting sqref="E39">
    <cfRule type="duplicateValues" dxfId="273" priority="784"/>
  </conditionalFormatting>
  <conditionalFormatting sqref="E94">
    <cfRule type="duplicateValues" dxfId="272" priority="783" stopIfTrue="1"/>
  </conditionalFormatting>
  <conditionalFormatting sqref="E94">
    <cfRule type="duplicateValues" dxfId="271" priority="782"/>
  </conditionalFormatting>
  <conditionalFormatting sqref="E94">
    <cfRule type="duplicateValues" dxfId="270" priority="781"/>
  </conditionalFormatting>
  <conditionalFormatting sqref="E217">
    <cfRule type="expression" dxfId="269" priority="780" stopIfTrue="1">
      <formula>AND(COUNTIF($K$2:$K$10, E217)+COUNTIF($K$12:$K$12, E217)&gt;1,NOT(ISBLANK(E217)))</formula>
    </cfRule>
  </conditionalFormatting>
  <conditionalFormatting sqref="E217">
    <cfRule type="duplicateValues" dxfId="268" priority="779" stopIfTrue="1"/>
  </conditionalFormatting>
  <conditionalFormatting sqref="E217">
    <cfRule type="duplicateValues" dxfId="267" priority="778"/>
  </conditionalFormatting>
  <conditionalFormatting sqref="E217">
    <cfRule type="duplicateValues" dxfId="266" priority="777" stopIfTrue="1"/>
  </conditionalFormatting>
  <conditionalFormatting sqref="E217">
    <cfRule type="duplicateValues" dxfId="265" priority="776"/>
  </conditionalFormatting>
  <conditionalFormatting sqref="E217">
    <cfRule type="duplicateValues" dxfId="264" priority="775"/>
  </conditionalFormatting>
  <conditionalFormatting sqref="E217">
    <cfRule type="duplicateValues" dxfId="263" priority="774"/>
  </conditionalFormatting>
  <conditionalFormatting sqref="E175">
    <cfRule type="duplicateValues" dxfId="262" priority="773" stopIfTrue="1"/>
  </conditionalFormatting>
  <conditionalFormatting sqref="E69">
    <cfRule type="duplicateValues" dxfId="261" priority="772" stopIfTrue="1"/>
  </conditionalFormatting>
  <conditionalFormatting sqref="E69">
    <cfRule type="duplicateValues" dxfId="260" priority="771" stopIfTrue="1"/>
  </conditionalFormatting>
  <conditionalFormatting sqref="E372">
    <cfRule type="duplicateValues" dxfId="259" priority="770" stopIfTrue="1"/>
  </conditionalFormatting>
  <conditionalFormatting sqref="E375">
    <cfRule type="duplicateValues" dxfId="258" priority="767" stopIfTrue="1"/>
  </conditionalFormatting>
  <conditionalFormatting sqref="E381:E387 E389">
    <cfRule type="duplicateValues" dxfId="257" priority="765" stopIfTrue="1"/>
  </conditionalFormatting>
  <conditionalFormatting sqref="E386:E387">
    <cfRule type="duplicateValues" dxfId="256" priority="764" stopIfTrue="1"/>
  </conditionalFormatting>
  <conditionalFormatting sqref="E380">
    <cfRule type="duplicateValues" dxfId="255" priority="763" stopIfTrue="1"/>
  </conditionalFormatting>
  <conditionalFormatting sqref="E388">
    <cfRule type="duplicateValues" dxfId="254" priority="762" stopIfTrue="1"/>
  </conditionalFormatting>
  <conditionalFormatting sqref="E388">
    <cfRule type="duplicateValues" dxfId="253" priority="761" stopIfTrue="1"/>
  </conditionalFormatting>
  <conditionalFormatting sqref="E390">
    <cfRule type="duplicateValues" dxfId="252" priority="766" stopIfTrue="1"/>
  </conditionalFormatting>
  <conditionalFormatting sqref="H372 J378:K379 J375:L375 J372:L372">
    <cfRule type="containsText" dxfId="251" priority="760" stopIfTrue="1" operator="containsText" text="TERMINACION ANTICIPADA">
      <formula>NOT(ISERROR(SEARCH("TERMINACION ANTICIPADA",H372)))</formula>
    </cfRule>
  </conditionalFormatting>
  <conditionalFormatting sqref="H372 J378:K379 J375:L375 J372:L372">
    <cfRule type="containsText" dxfId="250" priority="759" stopIfTrue="1" operator="containsText" text="TERMINACION ANTICIPADA">
      <formula>NOT(ISERROR(SEARCH("TERMINACION ANTICIPADA",H372)))</formula>
    </cfRule>
  </conditionalFormatting>
  <conditionalFormatting sqref="G372">
    <cfRule type="containsText" dxfId="249" priority="758" stopIfTrue="1" operator="containsText" text="TERMINACION ANTICIPADA">
      <formula>NOT(ISERROR(SEARCH("TERMINACION ANTICIPADA",G372)))</formula>
    </cfRule>
  </conditionalFormatting>
  <conditionalFormatting sqref="G372">
    <cfRule type="containsText" dxfId="248" priority="757" stopIfTrue="1" operator="containsText" text="TERMINACION ANTICIPADA">
      <formula>NOT(ISERROR(SEARCH("TERMINACION ANTICIPADA",G372)))</formula>
    </cfRule>
  </conditionalFormatting>
  <conditionalFormatting sqref="H372">
    <cfRule type="containsText" dxfId="247" priority="756" stopIfTrue="1" operator="containsText" text="TERMINACION ANTICIPADA">
      <formula>NOT(ISERROR(SEARCH("TERMINACION ANTICIPADA",H372)))</formula>
    </cfRule>
  </conditionalFormatting>
  <conditionalFormatting sqref="H372">
    <cfRule type="containsText" dxfId="246" priority="755" stopIfTrue="1" operator="containsText" text="TERMINACION ANTICIPADA">
      <formula>NOT(ISERROR(SEARCH("TERMINACION ANTICIPADA",H372)))</formula>
    </cfRule>
  </conditionalFormatting>
  <conditionalFormatting sqref="G372">
    <cfRule type="containsText" dxfId="245" priority="754" stopIfTrue="1" operator="containsText" text="TERMINACION ANTICIPADA">
      <formula>NOT(ISERROR(SEARCH("TERMINACION ANTICIPADA",G372)))</formula>
    </cfRule>
  </conditionalFormatting>
  <conditionalFormatting sqref="G372">
    <cfRule type="containsText" dxfId="244" priority="753" stopIfTrue="1" operator="containsText" text="TERMINACION ANTICIPADA">
      <formula>NOT(ISERROR(SEARCH("TERMINACION ANTICIPADA",G372)))</formula>
    </cfRule>
  </conditionalFormatting>
  <conditionalFormatting sqref="G375:H375">
    <cfRule type="containsText" dxfId="243" priority="752" stopIfTrue="1" operator="containsText" text="TERMINACION ANTICIPADA">
      <formula>NOT(ISERROR(SEARCH("TERMINACION ANTICIPADA",G375)))</formula>
    </cfRule>
  </conditionalFormatting>
  <conditionalFormatting sqref="G384:H384">
    <cfRule type="containsText" dxfId="242" priority="751" stopIfTrue="1" operator="containsText" text="TERMINACION ANTICIPADA">
      <formula>NOT(ISERROR(SEARCH("TERMINACION ANTICIPADA",G384)))</formula>
    </cfRule>
  </conditionalFormatting>
  <conditionalFormatting sqref="H388">
    <cfRule type="containsText" dxfId="241" priority="750" stopIfTrue="1" operator="containsText" text="TERMINACION ANTICIPADA">
      <formula>NOT(ISERROR(SEARCH("TERMINACION ANTICIPADA",H388)))</formula>
    </cfRule>
  </conditionalFormatting>
  <conditionalFormatting sqref="H388">
    <cfRule type="containsText" dxfId="240" priority="749" stopIfTrue="1" operator="containsText" text="TERMINACION ANTICIPADA">
      <formula>NOT(ISERROR(SEARCH("TERMINACION ANTICIPADA",H388)))</formula>
    </cfRule>
  </conditionalFormatting>
  <conditionalFormatting sqref="G384:H387">
    <cfRule type="containsText" dxfId="239" priority="748" stopIfTrue="1" operator="containsText" text="TERMINACION ANTICIPADA">
      <formula>NOT(ISERROR(SEARCH("TERMINACION ANTICIPADA",G384)))</formula>
    </cfRule>
  </conditionalFormatting>
  <conditionalFormatting sqref="G388">
    <cfRule type="containsText" dxfId="238" priority="747" stopIfTrue="1" operator="containsText" text="TERMINACION ANTICIPADA">
      <formula>NOT(ISERROR(SEARCH("TERMINACION ANTICIPADA",G388)))</formula>
    </cfRule>
  </conditionalFormatting>
  <conditionalFormatting sqref="G388">
    <cfRule type="containsText" dxfId="237" priority="746" stopIfTrue="1" operator="containsText" text="TERMINACION ANTICIPADA">
      <formula>NOT(ISERROR(SEARCH("TERMINACION ANTICIPADA",G388)))</formula>
    </cfRule>
  </conditionalFormatting>
  <conditionalFormatting sqref="G386:H386">
    <cfRule type="containsText" dxfId="236" priority="745" stopIfTrue="1" operator="containsText" text="TERMINACION ANTICIPADA">
      <formula>NOT(ISERROR(SEARCH("TERMINACION ANTICIPADA",G386)))</formula>
    </cfRule>
  </conditionalFormatting>
  <conditionalFormatting sqref="G385:H385">
    <cfRule type="containsText" dxfId="235" priority="744" stopIfTrue="1" operator="containsText" text="TERMINACION ANTICIPADA">
      <formula>NOT(ISERROR(SEARCH("TERMINACION ANTICIPADA",G385)))</formula>
    </cfRule>
  </conditionalFormatting>
  <conditionalFormatting sqref="G381:H381">
    <cfRule type="containsText" dxfId="234" priority="743" stopIfTrue="1" operator="containsText" text="TERMINACION ANTICIPADA">
      <formula>NOT(ISERROR(SEARCH("TERMINACION ANTICIPADA",G381)))</formula>
    </cfRule>
  </conditionalFormatting>
  <conditionalFormatting sqref="G381:H381">
    <cfRule type="containsText" dxfId="233" priority="742" stopIfTrue="1" operator="containsText" text="TERMINACION ANTICIPADA">
      <formula>NOT(ISERROR(SEARCH("TERMINACION ANTICIPADA",G381)))</formula>
    </cfRule>
  </conditionalFormatting>
  <conditionalFormatting sqref="G380:H380">
    <cfRule type="containsText" dxfId="232" priority="741" stopIfTrue="1" operator="containsText" text="TERMINACION ANTICIPADA">
      <formula>NOT(ISERROR(SEARCH("TERMINACION ANTICIPADA",G380)))</formula>
    </cfRule>
  </conditionalFormatting>
  <conditionalFormatting sqref="H383">
    <cfRule type="containsText" dxfId="231" priority="740" stopIfTrue="1" operator="containsText" text="TERMINACION ANTICIPADA">
      <formula>NOT(ISERROR(SEARCH("TERMINACION ANTICIPADA",H383)))</formula>
    </cfRule>
  </conditionalFormatting>
  <conditionalFormatting sqref="H383">
    <cfRule type="containsText" dxfId="230" priority="739" stopIfTrue="1" operator="containsText" text="TERMINACION ANTICIPADA">
      <formula>NOT(ISERROR(SEARCH("TERMINACION ANTICIPADA",H383)))</formula>
    </cfRule>
  </conditionalFormatting>
  <conditionalFormatting sqref="G383">
    <cfRule type="containsText" dxfId="229" priority="738" stopIfTrue="1" operator="containsText" text="TERMINACION ANTICIPADA">
      <formula>NOT(ISERROR(SEARCH("TERMINACION ANTICIPADA",G383)))</formula>
    </cfRule>
  </conditionalFormatting>
  <conditionalFormatting sqref="G383">
    <cfRule type="containsText" dxfId="228" priority="737" stopIfTrue="1" operator="containsText" text="TERMINACION ANTICIPADA">
      <formula>NOT(ISERROR(SEARCH("TERMINACION ANTICIPADA",G383)))</formula>
    </cfRule>
  </conditionalFormatting>
  <conditionalFormatting sqref="H383">
    <cfRule type="containsText" dxfId="227" priority="736" stopIfTrue="1" operator="containsText" text="TERMINACION ANTICIPADA">
      <formula>NOT(ISERROR(SEARCH("TERMINACION ANTICIPADA",H383)))</formula>
    </cfRule>
  </conditionalFormatting>
  <conditionalFormatting sqref="H383">
    <cfRule type="containsText" dxfId="226" priority="735" stopIfTrue="1" operator="containsText" text="TERMINACION ANTICIPADA">
      <formula>NOT(ISERROR(SEARCH("TERMINACION ANTICIPADA",H383)))</formula>
    </cfRule>
  </conditionalFormatting>
  <conditionalFormatting sqref="G383">
    <cfRule type="containsText" dxfId="225" priority="734" stopIfTrue="1" operator="containsText" text="TERMINACION ANTICIPADA">
      <formula>NOT(ISERROR(SEARCH("TERMINACION ANTICIPADA",G383)))</formula>
    </cfRule>
  </conditionalFormatting>
  <conditionalFormatting sqref="G383">
    <cfRule type="containsText" dxfId="224" priority="733" stopIfTrue="1" operator="containsText" text="TERMINACION ANTICIPADA">
      <formula>NOT(ISERROR(SEARCH("TERMINACION ANTICIPADA",G383)))</formula>
    </cfRule>
  </conditionalFormatting>
  <conditionalFormatting sqref="G390:H390 H391:H466">
    <cfRule type="containsText" dxfId="223" priority="732" stopIfTrue="1" operator="containsText" text="TERMINACION ANTICIPADA">
      <formula>NOT(ISERROR(SEARCH("TERMINACION ANTICIPADA",G390)))</formula>
    </cfRule>
  </conditionalFormatting>
  <conditionalFormatting sqref="G390:H390 H391:H466">
    <cfRule type="containsText" dxfId="222" priority="731" stopIfTrue="1" operator="containsText" text="TERMINACION ANTICIPADA">
      <formula>NOT(ISERROR(SEARCH("TERMINACION ANTICIPADA",G390)))</formula>
    </cfRule>
  </conditionalFormatting>
  <conditionalFormatting sqref="G389:H389">
    <cfRule type="containsText" dxfId="221" priority="730" stopIfTrue="1" operator="containsText" text="TERMINACION ANTICIPADA">
      <formula>NOT(ISERROR(SEARCH("TERMINACION ANTICIPADA",G389)))</formula>
    </cfRule>
  </conditionalFormatting>
  <conditionalFormatting sqref="G389:H389">
    <cfRule type="containsText" dxfId="220" priority="729" stopIfTrue="1" operator="containsText" text="TERMINACION ANTICIPADA">
      <formula>NOT(ISERROR(SEARCH("TERMINACION ANTICIPADA",G389)))</formula>
    </cfRule>
  </conditionalFormatting>
  <conditionalFormatting sqref="G391:G466">
    <cfRule type="containsText" dxfId="219" priority="728" stopIfTrue="1" operator="containsText" text="TERMINACION ANTICIPADA">
      <formula>NOT(ISERROR(SEARCH("TERMINACION ANTICIPADA",G391)))</formula>
    </cfRule>
  </conditionalFormatting>
  <conditionalFormatting sqref="G391:G466">
    <cfRule type="containsText" dxfId="218" priority="727" stopIfTrue="1" operator="containsText" text="TERMINACION ANTICIPADA">
      <formula>NOT(ISERROR(SEARCH("TERMINACION ANTICIPADA",G391)))</formula>
    </cfRule>
  </conditionalFormatting>
  <conditionalFormatting sqref="G382:H382">
    <cfRule type="containsText" dxfId="217" priority="726" stopIfTrue="1" operator="containsText" text="TERMINACION ANTICIPADA">
      <formula>NOT(ISERROR(SEARCH("TERMINACION ANTICIPADA",G382)))</formula>
    </cfRule>
  </conditionalFormatting>
  <conditionalFormatting sqref="L380:L385">
    <cfRule type="containsText" dxfId="216" priority="623" stopIfTrue="1" operator="containsText" text="TERMINACION ANTICIPADA">
      <formula>NOT(ISERROR(SEARCH("TERMINACION ANTICIPADA",L380)))</formula>
    </cfRule>
  </conditionalFormatting>
  <conditionalFormatting sqref="L380:L385">
    <cfRule type="containsText" dxfId="215" priority="622" stopIfTrue="1" operator="containsText" text="TERMINACION ANTICIPADA">
      <formula>NOT(ISERROR(SEARCH("TERMINACION ANTICIPADA",L380)))</formula>
    </cfRule>
  </conditionalFormatting>
  <conditionalFormatting sqref="L386:L389">
    <cfRule type="containsText" dxfId="214" priority="621" stopIfTrue="1" operator="containsText" text="TERMINACION ANTICIPADA">
      <formula>NOT(ISERROR(SEARCH("TERMINACION ANTICIPADA",L386)))</formula>
    </cfRule>
  </conditionalFormatting>
  <conditionalFormatting sqref="L386:L389">
    <cfRule type="containsText" dxfId="213" priority="620" stopIfTrue="1" operator="containsText" text="TERMINACION ANTICIPADA">
      <formula>NOT(ISERROR(SEARCH("TERMINACION ANTICIPADA",L386)))</formula>
    </cfRule>
  </conditionalFormatting>
  <conditionalFormatting sqref="L388">
    <cfRule type="containsText" dxfId="212" priority="619" stopIfTrue="1" operator="containsText" text="TERMINACION ANTICIPADA">
      <formula>NOT(ISERROR(SEARCH("TERMINACION ANTICIPADA",L388)))</formula>
    </cfRule>
  </conditionalFormatting>
  <conditionalFormatting sqref="L388">
    <cfRule type="containsText" dxfId="211" priority="618" stopIfTrue="1" operator="containsText" text="TERMINACION ANTICIPADA">
      <formula>NOT(ISERROR(SEARCH("TERMINACION ANTICIPADA",L388)))</formula>
    </cfRule>
  </conditionalFormatting>
  <conditionalFormatting sqref="L390:L466">
    <cfRule type="containsText" dxfId="210" priority="617" stopIfTrue="1" operator="containsText" text="TERMINACION ANTICIPADA">
      <formula>NOT(ISERROR(SEARCH("TERMINACION ANTICIPADA",L390)))</formula>
    </cfRule>
  </conditionalFormatting>
  <conditionalFormatting sqref="L390:L466">
    <cfRule type="containsText" dxfId="209" priority="616" stopIfTrue="1" operator="containsText" text="TERMINACION ANTICIPADA">
      <formula>NOT(ISERROR(SEARCH("TERMINACION ANTICIPADA",L390)))</formula>
    </cfRule>
  </conditionalFormatting>
  <conditionalFormatting sqref="E54">
    <cfRule type="duplicateValues" dxfId="208" priority="615" stopIfTrue="1"/>
  </conditionalFormatting>
  <conditionalFormatting sqref="K61 K70 K63 J392:J466">
    <cfRule type="containsText" dxfId="207" priority="445" stopIfTrue="1" operator="containsText" text="TERMINACION ANTICIPADA">
      <formula>NOT(ISERROR(SEARCH("TERMINACION ANTICIPADA",J61)))</formula>
    </cfRule>
  </conditionalFormatting>
  <conditionalFormatting sqref="K6:K16">
    <cfRule type="containsText" dxfId="206" priority="444" stopIfTrue="1" operator="containsText" text="TERMINACION ANTICIPADA">
      <formula>NOT(ISERROR(SEARCH("TERMINACION ANTICIPADA",K6)))</formula>
    </cfRule>
  </conditionalFormatting>
  <conditionalFormatting sqref="K6:K16">
    <cfRule type="containsText" dxfId="205" priority="443" stopIfTrue="1" operator="containsText" text="TERMINACION ANTICIPADA">
      <formula>NOT(ISERROR(SEARCH("TERMINACION ANTICIPADA",K6)))</formula>
    </cfRule>
  </conditionalFormatting>
  <conditionalFormatting sqref="J251:J354 J6:J249">
    <cfRule type="containsText" dxfId="204" priority="442" stopIfTrue="1" operator="containsText" text="TERMINACION ANTICIPADA">
      <formula>NOT(ISERROR(SEARCH("TERMINACION ANTICIPADA",J6)))</formula>
    </cfRule>
  </conditionalFormatting>
  <conditionalFormatting sqref="J251:J354 J6:J249">
    <cfRule type="containsText" dxfId="203" priority="441" stopIfTrue="1" operator="containsText" text="TERMINACION ANTICIPADA">
      <formula>NOT(ISERROR(SEARCH("TERMINACION ANTICIPADA",J6)))</formula>
    </cfRule>
  </conditionalFormatting>
  <conditionalFormatting sqref="J251:J354 J6:J249">
    <cfRule type="containsText" dxfId="202" priority="440" stopIfTrue="1" operator="containsText" text="TERMINACION ANTICIPADA">
      <formula>NOT(ISERROR(SEARCH("TERMINACION ANTICIPADA",J6)))</formula>
    </cfRule>
  </conditionalFormatting>
  <conditionalFormatting sqref="J251:J354 J6:J249">
    <cfRule type="containsText" dxfId="201" priority="439" stopIfTrue="1" operator="containsText" text="TERMINACION ANTICIPADA">
      <formula>NOT(ISERROR(SEARCH("TERMINACION ANTICIPADA",J6)))</formula>
    </cfRule>
  </conditionalFormatting>
  <conditionalFormatting sqref="K353 K349:K350 K342:K347 K338 K330:K331 K327 K322 K314:K316 K307 K303:K304 K284:K285 K278 K273 K271 K269 K265:K266 K263 K259 K253:K254 K248:K251 K246 K233 K225:K230 K216:K218 K209:K210 K206 K202 K194 K191:K192 K186:K187 K181:K183 K177:K178 K160:K166 K158 K156 K150:K154 K147:K148 K135:K143 K133 K130:K131 K127 K123:K124 K111:K112 K108 K100:K101 K97:K98 K95 K85:K87 K81:K83 K79 K71:K72 K64 K58:K60 K56 K51:K52 K49 K29:K31 K26:K27 K20">
    <cfRule type="containsText" dxfId="200" priority="438" stopIfTrue="1" operator="containsText" text="TERMINACION ANTICIPADA">
      <formula>NOT(ISERROR(SEARCH("TERMINACION ANTICIPADA",K20)))</formula>
    </cfRule>
  </conditionalFormatting>
  <conditionalFormatting sqref="K353 K349:K350 K342:K347 K338 K330:K331 K327 K322 K314:K316 K307 K303:K304 K284:K285 K278 K273 K271 K269 K265:K266 K263 K259 K253:K254 K248:K251 K246 K233 K225:K230 K216:K218 K209:K210 K206 K202 K194 K191:K192 K186:K187 K181:K183 K177:K178 K160:K166 K158 K156 K150:K154 K147:K148 K135:K143 K133 K130:K131 K127 K123:K124 K111:K112 K108 K100:K101 K97:K98 K95 K85:K87 K81:K83 K79 K71:K72 K64 K58:K60 K56 K51:K52 K49 K29:K31 K26:K27 K20">
    <cfRule type="containsText" dxfId="199" priority="437" stopIfTrue="1" operator="containsText" text="TERMINACION ANTICIPADA">
      <formula>NOT(ISERROR(SEARCH("TERMINACION ANTICIPADA",K20)))</formula>
    </cfRule>
  </conditionalFormatting>
  <conditionalFormatting sqref="K354 K351:K352 K348 K339:K341 K332:K337 K328:K329 K323:K326 K317:K321 K308:K313 K305:K306 K286:K302 K279:K283 K274:K277 K272 K270 K267:K268 K264 K260:K262 K255:K258 K252 K247 K234:K245 K231:K232 K219:K224 K211:K215 K207:K208 K203:K205 K195:K201 K193 K188:K190 K184:K185 K179:K180 K167:K176 K159 K157 K155 K149 K144:K146 K134 K132 K128:K129 K125:K126 K113:K122 K109:K110 K102:K107 K99 K96 K88:K94 K84 K80 K73:K78 K65:K69 K62 K57 K53:K55 K50 K32:K48 K28 K21:K25 K17:K19">
    <cfRule type="containsText" dxfId="198" priority="436" stopIfTrue="1" operator="containsText" text="TERMINACION ANTICIPADA">
      <formula>NOT(ISERROR(SEARCH("TERMINACION ANTICIPADA",K17)))</formula>
    </cfRule>
  </conditionalFormatting>
  <conditionalFormatting sqref="K354 K351:K352 K348 K339:K341 K332:K337 K328:K329 K323:K326 K317:K321 K308:K313 K305:K306 K286:K302 K279:K283 K274:K277 K272 K270 K267:K268 K264 K260:K262 K255:K258 K252 K247 K234:K245 K231:K232 K219:K224 K211:K215 K207:K208 K203:K205 K195:K201 K193 K188:K190 K184:K185 K179:K180 K167:K176 K159 K157 K155 K149 K144:K146 K134 K132 K128:K129 K125:K126 K113:K122 K109:K110 K102:K107 K99 K96 K88:K94 K84 K80 K73:K78 K65:K69 K62 K57 K53:K55 K50 K32:K48 K28 K21:K25 K17:K19">
    <cfRule type="containsText" dxfId="197" priority="435" stopIfTrue="1" operator="containsText" text="TERMINACION ANTICIPADA">
      <formula>NOT(ISERROR(SEARCH("TERMINACION ANTICIPADA",K17)))</formula>
    </cfRule>
  </conditionalFormatting>
  <conditionalFormatting sqref="J392:J466">
    <cfRule type="containsText" dxfId="196" priority="434" stopIfTrue="1" operator="containsText" text="TERMINACION ANTICIPADA">
      <formula>NOT(ISERROR(SEARCH("TERMINACION ANTICIPADA",J392)))</formula>
    </cfRule>
  </conditionalFormatting>
  <conditionalFormatting sqref="J250:J354">
    <cfRule type="containsText" dxfId="195" priority="433" stopIfTrue="1" operator="containsText" text="TERMINACION ANTICIPADA">
      <formula>NOT(ISERROR(SEARCH("TERMINACION ANTICIPADA",J250)))</formula>
    </cfRule>
  </conditionalFormatting>
  <conditionalFormatting sqref="J250:J354">
    <cfRule type="containsText" dxfId="194" priority="432" stopIfTrue="1" operator="containsText" text="TERMINACION ANTICIPADA">
      <formula>NOT(ISERROR(SEARCH("TERMINACION ANTICIPADA",J250)))</formula>
    </cfRule>
  </conditionalFormatting>
  <conditionalFormatting sqref="J355:J364">
    <cfRule type="containsText" dxfId="193" priority="431" stopIfTrue="1" operator="containsText" text="TERMINACION ANTICIPADA">
      <formula>NOT(ISERROR(SEARCH("TERMINACION ANTICIPADA",J355)))</formula>
    </cfRule>
  </conditionalFormatting>
  <conditionalFormatting sqref="J355:J364">
    <cfRule type="containsText" dxfId="192" priority="430" stopIfTrue="1" operator="containsText" text="TERMINACION ANTICIPADA">
      <formula>NOT(ISERROR(SEARCH("TERMINACION ANTICIPADA",J355)))</formula>
    </cfRule>
  </conditionalFormatting>
  <conditionalFormatting sqref="J355:J364">
    <cfRule type="containsText" dxfId="191" priority="429" stopIfTrue="1" operator="containsText" text="TERMINACION ANTICIPADA">
      <formula>NOT(ISERROR(SEARCH("TERMINACION ANTICIPADA",J355)))</formula>
    </cfRule>
  </conditionalFormatting>
  <conditionalFormatting sqref="J355:J364">
    <cfRule type="containsText" dxfId="190" priority="428" stopIfTrue="1" operator="containsText" text="TERMINACION ANTICIPADA">
      <formula>NOT(ISERROR(SEARCH("TERMINACION ANTICIPADA",J355)))</formula>
    </cfRule>
  </conditionalFormatting>
  <conditionalFormatting sqref="J355:J364">
    <cfRule type="containsText" dxfId="189" priority="427" stopIfTrue="1" operator="containsText" text="TERMINACION ANTICIPADA">
      <formula>NOT(ISERROR(SEARCH("TERMINACION ANTICIPADA",J355)))</formula>
    </cfRule>
  </conditionalFormatting>
  <conditionalFormatting sqref="J355:J364">
    <cfRule type="containsText" dxfId="188" priority="426" stopIfTrue="1" operator="containsText" text="TERMINACION ANTICIPADA">
      <formula>NOT(ISERROR(SEARCH("TERMINACION ANTICIPADA",J355)))</formula>
    </cfRule>
  </conditionalFormatting>
  <conditionalFormatting sqref="K355:K365">
    <cfRule type="containsText" dxfId="187" priority="425" stopIfTrue="1" operator="containsText" text="TERMINACION ANTICIPADA">
      <formula>NOT(ISERROR(SEARCH("TERMINACION ANTICIPADA",K355)))</formula>
    </cfRule>
  </conditionalFormatting>
  <conditionalFormatting sqref="K355:K365">
    <cfRule type="containsText" dxfId="186" priority="424" stopIfTrue="1" operator="containsText" text="TERMINACION ANTICIPADA">
      <formula>NOT(ISERROR(SEARCH("TERMINACION ANTICIPADA",K355)))</formula>
    </cfRule>
  </conditionalFormatting>
  <conditionalFormatting sqref="K366 K368">
    <cfRule type="containsText" dxfId="185" priority="423" stopIfTrue="1" operator="containsText" text="TERMINACION ANTICIPADA">
      <formula>NOT(ISERROR(SEARCH("TERMINACION ANTICIPADA",K366)))</formula>
    </cfRule>
  </conditionalFormatting>
  <conditionalFormatting sqref="K366 K368">
    <cfRule type="containsText" dxfId="184" priority="422" stopIfTrue="1" operator="containsText" text="TERMINACION ANTICIPADA">
      <formula>NOT(ISERROR(SEARCH("TERMINACION ANTICIPADA",K366)))</formula>
    </cfRule>
  </conditionalFormatting>
  <conditionalFormatting sqref="J366">
    <cfRule type="containsText" dxfId="183" priority="421" stopIfTrue="1" operator="containsText" text="TERMINACION ANTICIPADA">
      <formula>NOT(ISERROR(SEARCH("TERMINACION ANTICIPADA",J366)))</formula>
    </cfRule>
  </conditionalFormatting>
  <conditionalFormatting sqref="J366">
    <cfRule type="containsText" dxfId="182" priority="420" stopIfTrue="1" operator="containsText" text="TERMINACION ANTICIPADA">
      <formula>NOT(ISERROR(SEARCH("TERMINACION ANTICIPADA",J366)))</formula>
    </cfRule>
  </conditionalFormatting>
  <conditionalFormatting sqref="J366">
    <cfRule type="containsText" dxfId="181" priority="419" stopIfTrue="1" operator="containsText" text="TERMINACION ANTICIPADA">
      <formula>NOT(ISERROR(SEARCH("TERMINACION ANTICIPADA",J366)))</formula>
    </cfRule>
  </conditionalFormatting>
  <conditionalFormatting sqref="J366">
    <cfRule type="containsText" dxfId="180" priority="418" stopIfTrue="1" operator="containsText" text="TERMINACION ANTICIPADA">
      <formula>NOT(ISERROR(SEARCH("TERMINACION ANTICIPADA",J366)))</formula>
    </cfRule>
  </conditionalFormatting>
  <conditionalFormatting sqref="J366">
    <cfRule type="containsText" dxfId="179" priority="417" stopIfTrue="1" operator="containsText" text="TERMINACION ANTICIPADA">
      <formula>NOT(ISERROR(SEARCH("TERMINACION ANTICIPADA",J366)))</formula>
    </cfRule>
  </conditionalFormatting>
  <conditionalFormatting sqref="J366">
    <cfRule type="containsText" dxfId="178" priority="416" stopIfTrue="1" operator="containsText" text="TERMINACION ANTICIPADA">
      <formula>NOT(ISERROR(SEARCH("TERMINACION ANTICIPADA",J366)))</formula>
    </cfRule>
  </conditionalFormatting>
  <conditionalFormatting sqref="J365">
    <cfRule type="containsText" dxfId="177" priority="415" stopIfTrue="1" operator="containsText" text="TERMINACION ANTICIPADA">
      <formula>NOT(ISERROR(SEARCH("TERMINACION ANTICIPADA",J365)))</formula>
    </cfRule>
  </conditionalFormatting>
  <conditionalFormatting sqref="J365">
    <cfRule type="containsText" dxfId="176" priority="414" stopIfTrue="1" operator="containsText" text="TERMINACION ANTICIPADA">
      <formula>NOT(ISERROR(SEARCH("TERMINACION ANTICIPADA",J365)))</formula>
    </cfRule>
  </conditionalFormatting>
  <conditionalFormatting sqref="J365">
    <cfRule type="containsText" dxfId="175" priority="413" stopIfTrue="1" operator="containsText" text="TERMINACION ANTICIPADA">
      <formula>NOT(ISERROR(SEARCH("TERMINACION ANTICIPADA",J365)))</formula>
    </cfRule>
  </conditionalFormatting>
  <conditionalFormatting sqref="J365">
    <cfRule type="containsText" dxfId="174" priority="412" stopIfTrue="1" operator="containsText" text="TERMINACION ANTICIPADA">
      <formula>NOT(ISERROR(SEARCH("TERMINACION ANTICIPADA",J365)))</formula>
    </cfRule>
  </conditionalFormatting>
  <conditionalFormatting sqref="J365">
    <cfRule type="containsText" dxfId="173" priority="411" stopIfTrue="1" operator="containsText" text="TERMINACION ANTICIPADA">
      <formula>NOT(ISERROR(SEARCH("TERMINACION ANTICIPADA",J365)))</formula>
    </cfRule>
  </conditionalFormatting>
  <conditionalFormatting sqref="J365">
    <cfRule type="containsText" dxfId="172" priority="410" stopIfTrue="1" operator="containsText" text="TERMINACION ANTICIPADA">
      <formula>NOT(ISERROR(SEARCH("TERMINACION ANTICIPADA",J365)))</formula>
    </cfRule>
  </conditionalFormatting>
  <conditionalFormatting sqref="K367">
    <cfRule type="containsText" dxfId="171" priority="409" stopIfTrue="1" operator="containsText" text="TERMINACION ANTICIPADA">
      <formula>NOT(ISERROR(SEARCH("TERMINACION ANTICIPADA",K367)))</formula>
    </cfRule>
  </conditionalFormatting>
  <conditionalFormatting sqref="K367">
    <cfRule type="containsText" dxfId="170" priority="408" stopIfTrue="1" operator="containsText" text="TERMINACION ANTICIPADA">
      <formula>NOT(ISERROR(SEARCH("TERMINACION ANTICIPADA",K367)))</formula>
    </cfRule>
  </conditionalFormatting>
  <conditionalFormatting sqref="J367">
    <cfRule type="containsText" dxfId="169" priority="407" stopIfTrue="1" operator="containsText" text="TERMINACION ANTICIPADA">
      <formula>NOT(ISERROR(SEARCH("TERMINACION ANTICIPADA",J367)))</formula>
    </cfRule>
  </conditionalFormatting>
  <conditionalFormatting sqref="J367">
    <cfRule type="containsText" dxfId="168" priority="406" stopIfTrue="1" operator="containsText" text="TERMINACION ANTICIPADA">
      <formula>NOT(ISERROR(SEARCH("TERMINACION ANTICIPADA",J367)))</formula>
    </cfRule>
  </conditionalFormatting>
  <conditionalFormatting sqref="J367">
    <cfRule type="containsText" dxfId="167" priority="405" stopIfTrue="1" operator="containsText" text="TERMINACION ANTICIPADA">
      <formula>NOT(ISERROR(SEARCH("TERMINACION ANTICIPADA",J367)))</formula>
    </cfRule>
  </conditionalFormatting>
  <conditionalFormatting sqref="J367">
    <cfRule type="containsText" dxfId="166" priority="404" stopIfTrue="1" operator="containsText" text="TERMINACION ANTICIPADA">
      <formula>NOT(ISERROR(SEARCH("TERMINACION ANTICIPADA",J367)))</formula>
    </cfRule>
  </conditionalFormatting>
  <conditionalFormatting sqref="J367">
    <cfRule type="containsText" dxfId="165" priority="403" stopIfTrue="1" operator="containsText" text="TERMINACION ANTICIPADA">
      <formula>NOT(ISERROR(SEARCH("TERMINACION ANTICIPADA",J367)))</formula>
    </cfRule>
  </conditionalFormatting>
  <conditionalFormatting sqref="J367">
    <cfRule type="containsText" dxfId="164" priority="402" stopIfTrue="1" operator="containsText" text="TERMINACION ANTICIPADA">
      <formula>NOT(ISERROR(SEARCH("TERMINACION ANTICIPADA",J367)))</formula>
    </cfRule>
  </conditionalFormatting>
  <conditionalFormatting sqref="J368">
    <cfRule type="containsText" dxfId="163" priority="401" stopIfTrue="1" operator="containsText" text="TERMINACION ANTICIPADA">
      <formula>NOT(ISERROR(SEARCH("TERMINACION ANTICIPADA",J368)))</formula>
    </cfRule>
  </conditionalFormatting>
  <conditionalFormatting sqref="J368">
    <cfRule type="containsText" dxfId="162" priority="400" stopIfTrue="1" operator="containsText" text="TERMINACION ANTICIPADA">
      <formula>NOT(ISERROR(SEARCH("TERMINACION ANTICIPADA",J368)))</formula>
    </cfRule>
  </conditionalFormatting>
  <conditionalFormatting sqref="J368">
    <cfRule type="containsText" dxfId="161" priority="399" stopIfTrue="1" operator="containsText" text="TERMINACION ANTICIPADA">
      <formula>NOT(ISERROR(SEARCH("TERMINACION ANTICIPADA",J368)))</formula>
    </cfRule>
  </conditionalFormatting>
  <conditionalFormatting sqref="J368">
    <cfRule type="containsText" dxfId="160" priority="398" stopIfTrue="1" operator="containsText" text="TERMINACION ANTICIPADA">
      <formula>NOT(ISERROR(SEARCH("TERMINACION ANTICIPADA",J368)))</formula>
    </cfRule>
  </conditionalFormatting>
  <conditionalFormatting sqref="J368">
    <cfRule type="containsText" dxfId="159" priority="397" stopIfTrue="1" operator="containsText" text="TERMINACION ANTICIPADA">
      <formula>NOT(ISERROR(SEARCH("TERMINACION ANTICIPADA",J368)))</formula>
    </cfRule>
  </conditionalFormatting>
  <conditionalFormatting sqref="J368">
    <cfRule type="containsText" dxfId="158" priority="396" stopIfTrue="1" operator="containsText" text="TERMINACION ANTICIPADA">
      <formula>NOT(ISERROR(SEARCH("TERMINACION ANTICIPADA",J368)))</formula>
    </cfRule>
  </conditionalFormatting>
  <conditionalFormatting sqref="J369">
    <cfRule type="containsText" dxfId="157" priority="395" stopIfTrue="1" operator="containsText" text="TERMINACION ANTICIPADA">
      <formula>NOT(ISERROR(SEARCH("TERMINACION ANTICIPADA",J369)))</formula>
    </cfRule>
  </conditionalFormatting>
  <conditionalFormatting sqref="J369">
    <cfRule type="containsText" dxfId="156" priority="394" stopIfTrue="1" operator="containsText" text="TERMINACION ANTICIPADA">
      <formula>NOT(ISERROR(SEARCH("TERMINACION ANTICIPADA",J369)))</formula>
    </cfRule>
  </conditionalFormatting>
  <conditionalFormatting sqref="J369">
    <cfRule type="containsText" dxfId="155" priority="393" stopIfTrue="1" operator="containsText" text="TERMINACION ANTICIPADA">
      <formula>NOT(ISERROR(SEARCH("TERMINACION ANTICIPADA",J369)))</formula>
    </cfRule>
  </conditionalFormatting>
  <conditionalFormatting sqref="J369">
    <cfRule type="containsText" dxfId="154" priority="392" stopIfTrue="1" operator="containsText" text="TERMINACION ANTICIPADA">
      <formula>NOT(ISERROR(SEARCH("TERMINACION ANTICIPADA",J369)))</formula>
    </cfRule>
  </conditionalFormatting>
  <conditionalFormatting sqref="J369">
    <cfRule type="containsText" dxfId="153" priority="391" stopIfTrue="1" operator="containsText" text="TERMINACION ANTICIPADA">
      <formula>NOT(ISERROR(SEARCH("TERMINACION ANTICIPADA",J369)))</formula>
    </cfRule>
  </conditionalFormatting>
  <conditionalFormatting sqref="J369">
    <cfRule type="containsText" dxfId="152" priority="390" stopIfTrue="1" operator="containsText" text="TERMINACION ANTICIPADA">
      <formula>NOT(ISERROR(SEARCH("TERMINACION ANTICIPADA",J369)))</formula>
    </cfRule>
  </conditionalFormatting>
  <conditionalFormatting sqref="K369">
    <cfRule type="containsText" dxfId="151" priority="389" stopIfTrue="1" operator="containsText" text="TERMINACION ANTICIPADA">
      <formula>NOT(ISERROR(SEARCH("TERMINACION ANTICIPADA",K369)))</formula>
    </cfRule>
  </conditionalFormatting>
  <conditionalFormatting sqref="K369">
    <cfRule type="containsText" dxfId="150" priority="388" stopIfTrue="1" operator="containsText" text="TERMINACION ANTICIPADA">
      <formula>NOT(ISERROR(SEARCH("TERMINACION ANTICIPADA",K369)))</formula>
    </cfRule>
  </conditionalFormatting>
  <conditionalFormatting sqref="J370:K370">
    <cfRule type="containsText" dxfId="149" priority="387" stopIfTrue="1" operator="containsText" text="TERMINACION ANTICIPADA">
      <formula>NOT(ISERROR(SEARCH("TERMINACION ANTICIPADA",J370)))</formula>
    </cfRule>
  </conditionalFormatting>
  <conditionalFormatting sqref="J370:K370">
    <cfRule type="containsText" dxfId="148" priority="386" stopIfTrue="1" operator="containsText" text="TERMINACION ANTICIPADA">
      <formula>NOT(ISERROR(SEARCH("TERMINACION ANTICIPADA",J370)))</formula>
    </cfRule>
  </conditionalFormatting>
  <conditionalFormatting sqref="K371:K372">
    <cfRule type="containsText" dxfId="147" priority="385" stopIfTrue="1" operator="containsText" text="TERMINACION ANTICIPADA">
      <formula>NOT(ISERROR(SEARCH("TERMINACION ANTICIPADA",K371)))</formula>
    </cfRule>
  </conditionalFormatting>
  <conditionalFormatting sqref="K371:K372">
    <cfRule type="containsText" dxfId="146" priority="384" stopIfTrue="1" operator="containsText" text="TERMINACION ANTICIPADA">
      <formula>NOT(ISERROR(SEARCH("TERMINACION ANTICIPADA",K371)))</formula>
    </cfRule>
  </conditionalFormatting>
  <conditionalFormatting sqref="J373">
    <cfRule type="containsText" dxfId="145" priority="383" stopIfTrue="1" operator="containsText" text="TERMINACION ANTICIPADA">
      <formula>NOT(ISERROR(SEARCH("TERMINACION ANTICIPADA",J373)))</formula>
    </cfRule>
  </conditionalFormatting>
  <conditionalFormatting sqref="J373">
    <cfRule type="containsText" dxfId="144" priority="382" stopIfTrue="1" operator="containsText" text="TERMINACION ANTICIPADA">
      <formula>NOT(ISERROR(SEARCH("TERMINACION ANTICIPADA",J373)))</formula>
    </cfRule>
  </conditionalFormatting>
  <conditionalFormatting sqref="J373">
    <cfRule type="containsText" dxfId="143" priority="381" stopIfTrue="1" operator="containsText" text="TERMINACION ANTICIPADA">
      <formula>NOT(ISERROR(SEARCH("TERMINACION ANTICIPADA",J373)))</formula>
    </cfRule>
  </conditionalFormatting>
  <conditionalFormatting sqref="J373">
    <cfRule type="containsText" dxfId="142" priority="380" stopIfTrue="1" operator="containsText" text="TERMINACION ANTICIPADA">
      <formula>NOT(ISERROR(SEARCH("TERMINACION ANTICIPADA",J373)))</formula>
    </cfRule>
  </conditionalFormatting>
  <conditionalFormatting sqref="J373">
    <cfRule type="containsText" dxfId="141" priority="379" stopIfTrue="1" operator="containsText" text="TERMINACION ANTICIPADA">
      <formula>NOT(ISERROR(SEARCH("TERMINACION ANTICIPADA",J373)))</formula>
    </cfRule>
  </conditionalFormatting>
  <conditionalFormatting sqref="J373">
    <cfRule type="containsText" dxfId="140" priority="378" stopIfTrue="1" operator="containsText" text="TERMINACION ANTICIPADA">
      <formula>NOT(ISERROR(SEARCH("TERMINACION ANTICIPADA",J373)))</formula>
    </cfRule>
  </conditionalFormatting>
  <conditionalFormatting sqref="K373">
    <cfRule type="containsText" dxfId="139" priority="377" stopIfTrue="1" operator="containsText" text="TERMINACION ANTICIPADA">
      <formula>NOT(ISERROR(SEARCH("TERMINACION ANTICIPADA",K373)))</formula>
    </cfRule>
  </conditionalFormatting>
  <conditionalFormatting sqref="K373">
    <cfRule type="containsText" dxfId="138" priority="376" stopIfTrue="1" operator="containsText" text="TERMINACION ANTICIPADA">
      <formula>NOT(ISERROR(SEARCH("TERMINACION ANTICIPADA",K373)))</formula>
    </cfRule>
  </conditionalFormatting>
  <conditionalFormatting sqref="J374:J375">
    <cfRule type="containsText" dxfId="137" priority="375" stopIfTrue="1" operator="containsText" text="TERMINACION ANTICIPADA">
      <formula>NOT(ISERROR(SEARCH("TERMINACION ANTICIPADA",J374)))</formula>
    </cfRule>
  </conditionalFormatting>
  <conditionalFormatting sqref="J374:J375">
    <cfRule type="containsText" dxfId="136" priority="374" stopIfTrue="1" operator="containsText" text="TERMINACION ANTICIPADA">
      <formula>NOT(ISERROR(SEARCH("TERMINACION ANTICIPADA",J374)))</formula>
    </cfRule>
  </conditionalFormatting>
  <conditionalFormatting sqref="J374:J375">
    <cfRule type="containsText" dxfId="135" priority="373" stopIfTrue="1" operator="containsText" text="TERMINACION ANTICIPADA">
      <formula>NOT(ISERROR(SEARCH("TERMINACION ANTICIPADA",J374)))</formula>
    </cfRule>
  </conditionalFormatting>
  <conditionalFormatting sqref="J374:J375">
    <cfRule type="containsText" dxfId="134" priority="372" stopIfTrue="1" operator="containsText" text="TERMINACION ANTICIPADA">
      <formula>NOT(ISERROR(SEARCH("TERMINACION ANTICIPADA",J374)))</formula>
    </cfRule>
  </conditionalFormatting>
  <conditionalFormatting sqref="J374:J375">
    <cfRule type="containsText" dxfId="133" priority="371" stopIfTrue="1" operator="containsText" text="TERMINACION ANTICIPADA">
      <formula>NOT(ISERROR(SEARCH("TERMINACION ANTICIPADA",J374)))</formula>
    </cfRule>
  </conditionalFormatting>
  <conditionalFormatting sqref="J374:J375">
    <cfRule type="containsText" dxfId="132" priority="370" stopIfTrue="1" operator="containsText" text="TERMINACION ANTICIPADA">
      <formula>NOT(ISERROR(SEARCH("TERMINACION ANTICIPADA",J374)))</formula>
    </cfRule>
  </conditionalFormatting>
  <conditionalFormatting sqref="K374:K375">
    <cfRule type="containsText" dxfId="131" priority="369" stopIfTrue="1" operator="containsText" text="TERMINACION ANTICIPADA">
      <formula>NOT(ISERROR(SEARCH("TERMINACION ANTICIPADA",K374)))</formula>
    </cfRule>
  </conditionalFormatting>
  <conditionalFormatting sqref="K374:K375">
    <cfRule type="containsText" dxfId="130" priority="368" stopIfTrue="1" operator="containsText" text="TERMINACION ANTICIPADA">
      <formula>NOT(ISERROR(SEARCH("TERMINACION ANTICIPADA",K374)))</formula>
    </cfRule>
  </conditionalFormatting>
  <conditionalFormatting sqref="J376">
    <cfRule type="containsText" dxfId="129" priority="367" stopIfTrue="1" operator="containsText" text="TERMINACION ANTICIPADA">
      <formula>NOT(ISERROR(SEARCH("TERMINACION ANTICIPADA",J376)))</formula>
    </cfRule>
  </conditionalFormatting>
  <conditionalFormatting sqref="J376">
    <cfRule type="containsText" dxfId="128" priority="366" stopIfTrue="1" operator="containsText" text="TERMINACION ANTICIPADA">
      <formula>NOT(ISERROR(SEARCH("TERMINACION ANTICIPADA",J376)))</formula>
    </cfRule>
  </conditionalFormatting>
  <conditionalFormatting sqref="J376">
    <cfRule type="containsText" dxfId="127" priority="365" stopIfTrue="1" operator="containsText" text="TERMINACION ANTICIPADA">
      <formula>NOT(ISERROR(SEARCH("TERMINACION ANTICIPADA",J376)))</formula>
    </cfRule>
  </conditionalFormatting>
  <conditionalFormatting sqref="J376">
    <cfRule type="containsText" dxfId="126" priority="364" stopIfTrue="1" operator="containsText" text="TERMINACION ANTICIPADA">
      <formula>NOT(ISERROR(SEARCH("TERMINACION ANTICIPADA",J376)))</formula>
    </cfRule>
  </conditionalFormatting>
  <conditionalFormatting sqref="K376">
    <cfRule type="containsText" dxfId="125" priority="363" stopIfTrue="1" operator="containsText" text="TERMINACION ANTICIPADA">
      <formula>NOT(ISERROR(SEARCH("TERMINACION ANTICIPADA",K376)))</formula>
    </cfRule>
  </conditionalFormatting>
  <conditionalFormatting sqref="K376">
    <cfRule type="containsText" dxfId="124" priority="362" stopIfTrue="1" operator="containsText" text="TERMINACION ANTICIPADA">
      <formula>NOT(ISERROR(SEARCH("TERMINACION ANTICIPADA",K376)))</formula>
    </cfRule>
  </conditionalFormatting>
  <conditionalFormatting sqref="J371:J372">
    <cfRule type="containsText" dxfId="123" priority="353" stopIfTrue="1" operator="containsText" text="TERMINACION ANTICIPADA">
      <formula>NOT(ISERROR(SEARCH("TERMINACION ANTICIPADA",J371)))</formula>
    </cfRule>
  </conditionalFormatting>
  <conditionalFormatting sqref="J371:J372">
    <cfRule type="containsText" dxfId="122" priority="352" stopIfTrue="1" operator="containsText" text="TERMINACION ANTICIPADA">
      <formula>NOT(ISERROR(SEARCH("TERMINACION ANTICIPADA",J371)))</formula>
    </cfRule>
  </conditionalFormatting>
  <conditionalFormatting sqref="J371:J372">
    <cfRule type="containsText" dxfId="121" priority="351" stopIfTrue="1" operator="containsText" text="TERMINACION ANTICIPADA">
      <formula>NOT(ISERROR(SEARCH("TERMINACION ANTICIPADA",J371)))</formula>
    </cfRule>
  </conditionalFormatting>
  <conditionalFormatting sqref="J371:J372">
    <cfRule type="containsText" dxfId="120" priority="350" stopIfTrue="1" operator="containsText" text="TERMINACION ANTICIPADA">
      <formula>NOT(ISERROR(SEARCH("TERMINACION ANTICIPADA",J371)))</formula>
    </cfRule>
  </conditionalFormatting>
  <conditionalFormatting sqref="J371:J372">
    <cfRule type="containsText" dxfId="119" priority="349" stopIfTrue="1" operator="containsText" text="TERMINACION ANTICIPADA">
      <formula>NOT(ISERROR(SEARCH("TERMINACION ANTICIPADA",J371)))</formula>
    </cfRule>
  </conditionalFormatting>
  <conditionalFormatting sqref="J371:J372">
    <cfRule type="containsText" dxfId="118" priority="348" stopIfTrue="1" operator="containsText" text="TERMINACION ANTICIPADA">
      <formula>NOT(ISERROR(SEARCH("TERMINACION ANTICIPADA",J371)))</formula>
    </cfRule>
  </conditionalFormatting>
  <conditionalFormatting sqref="K380">
    <cfRule type="containsText" dxfId="117" priority="347" stopIfTrue="1" operator="containsText" text="TERMINACION ANTICIPADA">
      <formula>NOT(ISERROR(SEARCH("TERMINACION ANTICIPADA",K380)))</formula>
    </cfRule>
  </conditionalFormatting>
  <conditionalFormatting sqref="K380">
    <cfRule type="containsText" dxfId="116" priority="346" stopIfTrue="1" operator="containsText" text="TERMINACION ANTICIPADA">
      <formula>NOT(ISERROR(SEARCH("TERMINACION ANTICIPADA",K380)))</formula>
    </cfRule>
  </conditionalFormatting>
  <conditionalFormatting sqref="K382">
    <cfRule type="containsText" dxfId="115" priority="345" stopIfTrue="1" operator="containsText" text="TERMINACION ANTICIPADA">
      <formula>NOT(ISERROR(SEARCH("TERMINACION ANTICIPADA",K382)))</formula>
    </cfRule>
  </conditionalFormatting>
  <conditionalFormatting sqref="K382">
    <cfRule type="containsText" dxfId="114" priority="344" stopIfTrue="1" operator="containsText" text="TERMINACION ANTICIPADA">
      <formula>NOT(ISERROR(SEARCH("TERMINACION ANTICIPADA",K382)))</formula>
    </cfRule>
  </conditionalFormatting>
  <conditionalFormatting sqref="J384">
    <cfRule type="containsText" dxfId="113" priority="343" stopIfTrue="1" operator="containsText" text="TERMINACION ANTICIPADA">
      <formula>NOT(ISERROR(SEARCH("TERMINACION ANTICIPADA",J384)))</formula>
    </cfRule>
  </conditionalFormatting>
  <conditionalFormatting sqref="J384">
    <cfRule type="containsText" dxfId="112" priority="342" stopIfTrue="1" operator="containsText" text="TERMINACION ANTICIPADA">
      <formula>NOT(ISERROR(SEARCH("TERMINACION ANTICIPADA",J384)))</formula>
    </cfRule>
  </conditionalFormatting>
  <conditionalFormatting sqref="J384">
    <cfRule type="containsText" dxfId="111" priority="341" stopIfTrue="1" operator="containsText" text="TERMINACION ANTICIPADA">
      <formula>NOT(ISERROR(SEARCH("TERMINACION ANTICIPADA",J384)))</formula>
    </cfRule>
  </conditionalFormatting>
  <conditionalFormatting sqref="J384">
    <cfRule type="containsText" dxfId="110" priority="340" stopIfTrue="1" operator="containsText" text="TERMINACION ANTICIPADA">
      <formula>NOT(ISERROR(SEARCH("TERMINACION ANTICIPADA",J384)))</formula>
    </cfRule>
  </conditionalFormatting>
  <conditionalFormatting sqref="J384">
    <cfRule type="containsText" dxfId="109" priority="339" stopIfTrue="1" operator="containsText" text="TERMINACION ANTICIPADA">
      <formula>NOT(ISERROR(SEARCH("TERMINACION ANTICIPADA",J384)))</formula>
    </cfRule>
  </conditionalFormatting>
  <conditionalFormatting sqref="J384">
    <cfRule type="containsText" dxfId="108" priority="338" stopIfTrue="1" operator="containsText" text="TERMINACION ANTICIPADA">
      <formula>NOT(ISERROR(SEARCH("TERMINACION ANTICIPADA",J384)))</formula>
    </cfRule>
  </conditionalFormatting>
  <conditionalFormatting sqref="K384">
    <cfRule type="containsText" dxfId="107" priority="337" stopIfTrue="1" operator="containsText" text="TERMINACION ANTICIPADA">
      <formula>NOT(ISERROR(SEARCH("TERMINACION ANTICIPADA",K384)))</formula>
    </cfRule>
  </conditionalFormatting>
  <conditionalFormatting sqref="K384">
    <cfRule type="containsText" dxfId="106" priority="336" stopIfTrue="1" operator="containsText" text="TERMINACION ANTICIPADA">
      <formula>NOT(ISERROR(SEARCH("TERMINACION ANTICIPADA",K384)))</formula>
    </cfRule>
  </conditionalFormatting>
  <conditionalFormatting sqref="J385">
    <cfRule type="containsText" dxfId="105" priority="335" stopIfTrue="1" operator="containsText" text="TERMINACION ANTICIPADA">
      <formula>NOT(ISERROR(SEARCH("TERMINACION ANTICIPADA",J385)))</formula>
    </cfRule>
  </conditionalFormatting>
  <conditionalFormatting sqref="J385">
    <cfRule type="containsText" dxfId="104" priority="334" stopIfTrue="1" operator="containsText" text="TERMINACION ANTICIPADA">
      <formula>NOT(ISERROR(SEARCH("TERMINACION ANTICIPADA",J385)))</formula>
    </cfRule>
  </conditionalFormatting>
  <conditionalFormatting sqref="J385">
    <cfRule type="containsText" dxfId="103" priority="333" stopIfTrue="1" operator="containsText" text="TERMINACION ANTICIPADA">
      <formula>NOT(ISERROR(SEARCH("TERMINACION ANTICIPADA",J385)))</formula>
    </cfRule>
  </conditionalFormatting>
  <conditionalFormatting sqref="J385">
    <cfRule type="containsText" dxfId="102" priority="332" stopIfTrue="1" operator="containsText" text="TERMINACION ANTICIPADA">
      <formula>NOT(ISERROR(SEARCH("TERMINACION ANTICIPADA",J385)))</formula>
    </cfRule>
  </conditionalFormatting>
  <conditionalFormatting sqref="K385">
    <cfRule type="containsText" dxfId="101" priority="331" stopIfTrue="1" operator="containsText" text="TERMINACION ANTICIPADA">
      <formula>NOT(ISERROR(SEARCH("TERMINACION ANTICIPADA",K385)))</formula>
    </cfRule>
  </conditionalFormatting>
  <conditionalFormatting sqref="K385">
    <cfRule type="containsText" dxfId="100" priority="330" stopIfTrue="1" operator="containsText" text="TERMINACION ANTICIPADA">
      <formula>NOT(ISERROR(SEARCH("TERMINACION ANTICIPADA",K385)))</formula>
    </cfRule>
  </conditionalFormatting>
  <conditionalFormatting sqref="J386:J387">
    <cfRule type="containsText" dxfId="99" priority="329" stopIfTrue="1" operator="containsText" text="TERMINACION ANTICIPADA">
      <formula>NOT(ISERROR(SEARCH("TERMINACION ANTICIPADA",J386)))</formula>
    </cfRule>
  </conditionalFormatting>
  <conditionalFormatting sqref="J386:J387">
    <cfRule type="containsText" dxfId="98" priority="328" stopIfTrue="1" operator="containsText" text="TERMINACION ANTICIPADA">
      <formula>NOT(ISERROR(SEARCH("TERMINACION ANTICIPADA",J386)))</formula>
    </cfRule>
  </conditionalFormatting>
  <conditionalFormatting sqref="J386:J387">
    <cfRule type="containsText" dxfId="97" priority="327" stopIfTrue="1" operator="containsText" text="TERMINACION ANTICIPADA">
      <formula>NOT(ISERROR(SEARCH("TERMINACION ANTICIPADA",J386)))</formula>
    </cfRule>
  </conditionalFormatting>
  <conditionalFormatting sqref="J386:J387">
    <cfRule type="containsText" dxfId="96" priority="326" stopIfTrue="1" operator="containsText" text="TERMINACION ANTICIPADA">
      <formula>NOT(ISERROR(SEARCH("TERMINACION ANTICIPADA",J386)))</formula>
    </cfRule>
  </conditionalFormatting>
  <conditionalFormatting sqref="K386">
    <cfRule type="containsText" dxfId="95" priority="325" stopIfTrue="1" operator="containsText" text="TERMINACION ANTICIPADA">
      <formula>NOT(ISERROR(SEARCH("TERMINACION ANTICIPADA",K386)))</formula>
    </cfRule>
  </conditionalFormatting>
  <conditionalFormatting sqref="K386">
    <cfRule type="containsText" dxfId="94" priority="324" stopIfTrue="1" operator="containsText" text="TERMINACION ANTICIPADA">
      <formula>NOT(ISERROR(SEARCH("TERMINACION ANTICIPADA",K386)))</formula>
    </cfRule>
  </conditionalFormatting>
  <conditionalFormatting sqref="K387">
    <cfRule type="containsText" dxfId="93" priority="323" stopIfTrue="1" operator="containsText" text="TERMINACION ANTICIPADA">
      <formula>NOT(ISERROR(SEARCH("TERMINACION ANTICIPADA",K387)))</formula>
    </cfRule>
  </conditionalFormatting>
  <conditionalFormatting sqref="K387">
    <cfRule type="containsText" dxfId="92" priority="322" stopIfTrue="1" operator="containsText" text="TERMINACION ANTICIPADA">
      <formula>NOT(ISERROR(SEARCH("TERMINACION ANTICIPADA",K387)))</formula>
    </cfRule>
  </conditionalFormatting>
  <conditionalFormatting sqref="J389">
    <cfRule type="containsText" dxfId="91" priority="321" stopIfTrue="1" operator="containsText" text="TERMINACION ANTICIPADA">
      <formula>NOT(ISERROR(SEARCH("TERMINACION ANTICIPADA",J389)))</formula>
    </cfRule>
  </conditionalFormatting>
  <conditionalFormatting sqref="J389">
    <cfRule type="containsText" dxfId="90" priority="320" stopIfTrue="1" operator="containsText" text="TERMINACION ANTICIPADA">
      <formula>NOT(ISERROR(SEARCH("TERMINACION ANTICIPADA",J389)))</formula>
    </cfRule>
  </conditionalFormatting>
  <conditionalFormatting sqref="J389">
    <cfRule type="containsText" dxfId="89" priority="319" stopIfTrue="1" operator="containsText" text="TERMINACION ANTICIPADA">
      <formula>NOT(ISERROR(SEARCH("TERMINACION ANTICIPADA",J389)))</formula>
    </cfRule>
  </conditionalFormatting>
  <conditionalFormatting sqref="J389">
    <cfRule type="containsText" dxfId="88" priority="318" stopIfTrue="1" operator="containsText" text="TERMINACION ANTICIPADA">
      <formula>NOT(ISERROR(SEARCH("TERMINACION ANTICIPADA",J389)))</formula>
    </cfRule>
  </conditionalFormatting>
  <conditionalFormatting sqref="K389">
    <cfRule type="containsText" dxfId="87" priority="317" stopIfTrue="1" operator="containsText" text="TERMINACION ANTICIPADA">
      <formula>NOT(ISERROR(SEARCH("TERMINACION ANTICIPADA",K389)))</formula>
    </cfRule>
  </conditionalFormatting>
  <conditionalFormatting sqref="K389">
    <cfRule type="containsText" dxfId="86" priority="316" stopIfTrue="1" operator="containsText" text="TERMINACION ANTICIPADA">
      <formula>NOT(ISERROR(SEARCH("TERMINACION ANTICIPADA",K389)))</formula>
    </cfRule>
  </conditionalFormatting>
  <conditionalFormatting sqref="J388">
    <cfRule type="containsText" dxfId="85" priority="315" stopIfTrue="1" operator="containsText" text="TERMINACION ANTICIPADA">
      <formula>NOT(ISERROR(SEARCH("TERMINACION ANTICIPADA",J388)))</formula>
    </cfRule>
  </conditionalFormatting>
  <conditionalFormatting sqref="J388">
    <cfRule type="containsText" dxfId="84" priority="314" stopIfTrue="1" operator="containsText" text="TERMINACION ANTICIPADA">
      <formula>NOT(ISERROR(SEARCH("TERMINACION ANTICIPADA",J388)))</formula>
    </cfRule>
  </conditionalFormatting>
  <conditionalFormatting sqref="J388">
    <cfRule type="containsText" dxfId="83" priority="313" stopIfTrue="1" operator="containsText" text="TERMINACION ANTICIPADA">
      <formula>NOT(ISERROR(SEARCH("TERMINACION ANTICIPADA",J388)))</formula>
    </cfRule>
  </conditionalFormatting>
  <conditionalFormatting sqref="J388">
    <cfRule type="containsText" dxfId="82" priority="312" stopIfTrue="1" operator="containsText" text="TERMINACION ANTICIPADA">
      <formula>NOT(ISERROR(SEARCH("TERMINACION ANTICIPADA",J388)))</formula>
    </cfRule>
  </conditionalFormatting>
  <conditionalFormatting sqref="K388">
    <cfRule type="containsText" dxfId="81" priority="311" stopIfTrue="1" operator="containsText" text="TERMINACION ANTICIPADA">
      <formula>NOT(ISERROR(SEARCH("TERMINACION ANTICIPADA",K388)))</formula>
    </cfRule>
  </conditionalFormatting>
  <conditionalFormatting sqref="K388">
    <cfRule type="containsText" dxfId="80" priority="310" stopIfTrue="1" operator="containsText" text="TERMINACION ANTICIPADA">
      <formula>NOT(ISERROR(SEARCH("TERMINACION ANTICIPADA",K388)))</formula>
    </cfRule>
  </conditionalFormatting>
  <conditionalFormatting sqref="J381:J382">
    <cfRule type="containsText" dxfId="79" priority="309" stopIfTrue="1" operator="containsText" text="TERMINACION ANTICIPADA">
      <formula>NOT(ISERROR(SEARCH("TERMINACION ANTICIPADA",J381)))</formula>
    </cfRule>
  </conditionalFormatting>
  <conditionalFormatting sqref="J381:J382">
    <cfRule type="containsText" dxfId="78" priority="308" stopIfTrue="1" operator="containsText" text="TERMINACION ANTICIPADA">
      <formula>NOT(ISERROR(SEARCH("TERMINACION ANTICIPADA",J381)))</formula>
    </cfRule>
  </conditionalFormatting>
  <conditionalFormatting sqref="J381:J382">
    <cfRule type="containsText" dxfId="77" priority="307" stopIfTrue="1" operator="containsText" text="TERMINACION ANTICIPADA">
      <formula>NOT(ISERROR(SEARCH("TERMINACION ANTICIPADA",J381)))</formula>
    </cfRule>
  </conditionalFormatting>
  <conditionalFormatting sqref="J381:J382">
    <cfRule type="containsText" dxfId="76" priority="306" stopIfTrue="1" operator="containsText" text="TERMINACION ANTICIPADA">
      <formula>NOT(ISERROR(SEARCH("TERMINACION ANTICIPADA",J381)))</formula>
    </cfRule>
  </conditionalFormatting>
  <conditionalFormatting sqref="K381">
    <cfRule type="containsText" dxfId="75" priority="305" stopIfTrue="1" operator="containsText" text="TERMINACION ANTICIPADA">
      <formula>NOT(ISERROR(SEARCH("TERMINACION ANTICIPADA",K381)))</formula>
    </cfRule>
  </conditionalFormatting>
  <conditionalFormatting sqref="K381">
    <cfRule type="containsText" dxfId="74" priority="304" stopIfTrue="1" operator="containsText" text="TERMINACION ANTICIPADA">
      <formula>NOT(ISERROR(SEARCH("TERMINACION ANTICIPADA",K381)))</formula>
    </cfRule>
  </conditionalFormatting>
  <conditionalFormatting sqref="J377">
    <cfRule type="containsText" dxfId="73" priority="303" stopIfTrue="1" operator="containsText" text="TERMINACION ANTICIPADA">
      <formula>NOT(ISERROR(SEARCH("TERMINACION ANTICIPADA",J377)))</formula>
    </cfRule>
  </conditionalFormatting>
  <conditionalFormatting sqref="J377">
    <cfRule type="containsText" dxfId="72" priority="302" stopIfTrue="1" operator="containsText" text="TERMINACION ANTICIPADA">
      <formula>NOT(ISERROR(SEARCH("TERMINACION ANTICIPADA",J377)))</formula>
    </cfRule>
  </conditionalFormatting>
  <conditionalFormatting sqref="J377">
    <cfRule type="containsText" dxfId="71" priority="301" stopIfTrue="1" operator="containsText" text="TERMINACION ANTICIPADA">
      <formula>NOT(ISERROR(SEARCH("TERMINACION ANTICIPADA",J377)))</formula>
    </cfRule>
  </conditionalFormatting>
  <conditionalFormatting sqref="J377">
    <cfRule type="containsText" dxfId="70" priority="300" stopIfTrue="1" operator="containsText" text="TERMINACION ANTICIPADA">
      <formula>NOT(ISERROR(SEARCH("TERMINACION ANTICIPADA",J377)))</formula>
    </cfRule>
  </conditionalFormatting>
  <conditionalFormatting sqref="J377">
    <cfRule type="containsText" dxfId="69" priority="299" stopIfTrue="1" operator="containsText" text="TERMINACION ANTICIPADA">
      <formula>NOT(ISERROR(SEARCH("TERMINACION ANTICIPADA",J377)))</formula>
    </cfRule>
  </conditionalFormatting>
  <conditionalFormatting sqref="J377">
    <cfRule type="containsText" dxfId="68" priority="298" stopIfTrue="1" operator="containsText" text="TERMINACION ANTICIPADA">
      <formula>NOT(ISERROR(SEARCH("TERMINACION ANTICIPADA",J377)))</formula>
    </cfRule>
  </conditionalFormatting>
  <conditionalFormatting sqref="J380">
    <cfRule type="containsText" dxfId="67" priority="297" stopIfTrue="1" operator="containsText" text="TERMINACION ANTICIPADA">
      <formula>NOT(ISERROR(SEARCH("TERMINACION ANTICIPADA",J380)))</formula>
    </cfRule>
  </conditionalFormatting>
  <conditionalFormatting sqref="J380">
    <cfRule type="containsText" dxfId="66" priority="296" stopIfTrue="1" operator="containsText" text="TERMINACION ANTICIPADA">
      <formula>NOT(ISERROR(SEARCH("TERMINACION ANTICIPADA",J380)))</formula>
    </cfRule>
  </conditionalFormatting>
  <conditionalFormatting sqref="J380">
    <cfRule type="containsText" dxfId="65" priority="295" stopIfTrue="1" operator="containsText" text="TERMINACION ANTICIPADA">
      <formula>NOT(ISERROR(SEARCH("TERMINACION ANTICIPADA",J380)))</formula>
    </cfRule>
  </conditionalFormatting>
  <conditionalFormatting sqref="J380">
    <cfRule type="containsText" dxfId="64" priority="294" stopIfTrue="1" operator="containsText" text="TERMINACION ANTICIPADA">
      <formula>NOT(ISERROR(SEARCH("TERMINACION ANTICIPADA",J380)))</formula>
    </cfRule>
  </conditionalFormatting>
  <conditionalFormatting sqref="J383">
    <cfRule type="containsText" dxfId="63" priority="293" stopIfTrue="1" operator="containsText" text="TERMINACION ANTICIPADA">
      <formula>NOT(ISERROR(SEARCH("TERMINACION ANTICIPADA",J383)))</formula>
    </cfRule>
  </conditionalFormatting>
  <conditionalFormatting sqref="J383">
    <cfRule type="containsText" dxfId="62" priority="292" stopIfTrue="1" operator="containsText" text="TERMINACION ANTICIPADA">
      <formula>NOT(ISERROR(SEARCH("TERMINACION ANTICIPADA",J383)))</formula>
    </cfRule>
  </conditionalFormatting>
  <conditionalFormatting sqref="J383">
    <cfRule type="containsText" dxfId="61" priority="291" stopIfTrue="1" operator="containsText" text="TERMINACION ANTICIPADA">
      <formula>NOT(ISERROR(SEARCH("TERMINACION ANTICIPADA",J383)))</formula>
    </cfRule>
  </conditionalFormatting>
  <conditionalFormatting sqref="J383">
    <cfRule type="containsText" dxfId="60" priority="290" stopIfTrue="1" operator="containsText" text="TERMINACION ANTICIPADA">
      <formula>NOT(ISERROR(SEARCH("TERMINACION ANTICIPADA",J383)))</formula>
    </cfRule>
  </conditionalFormatting>
  <conditionalFormatting sqref="J383">
    <cfRule type="containsText" dxfId="59" priority="289" stopIfTrue="1" operator="containsText" text="TERMINACION ANTICIPADA">
      <formula>NOT(ISERROR(SEARCH("TERMINACION ANTICIPADA",J383)))</formula>
    </cfRule>
  </conditionalFormatting>
  <conditionalFormatting sqref="J383">
    <cfRule type="containsText" dxfId="58" priority="288" stopIfTrue="1" operator="containsText" text="TERMINACION ANTICIPADA">
      <formula>NOT(ISERROR(SEARCH("TERMINACION ANTICIPADA",J383)))</formula>
    </cfRule>
  </conditionalFormatting>
  <conditionalFormatting sqref="K383">
    <cfRule type="containsText" dxfId="57" priority="287" stopIfTrue="1" operator="containsText" text="TERMINACION ANTICIPADA">
      <formula>NOT(ISERROR(SEARCH("TERMINACION ANTICIPADA",K383)))</formula>
    </cfRule>
  </conditionalFormatting>
  <conditionalFormatting sqref="K383">
    <cfRule type="containsText" dxfId="56" priority="286" stopIfTrue="1" operator="containsText" text="TERMINACION ANTICIPADA">
      <formula>NOT(ISERROR(SEARCH("TERMINACION ANTICIPADA",K383)))</formula>
    </cfRule>
  </conditionalFormatting>
  <conditionalFormatting sqref="K390">
    <cfRule type="containsText" dxfId="55" priority="285" stopIfTrue="1" operator="containsText" text="TERMINACION ANTICIPADA">
      <formula>NOT(ISERROR(SEARCH("TERMINACION ANTICIPADA",K390)))</formula>
    </cfRule>
  </conditionalFormatting>
  <conditionalFormatting sqref="K390">
    <cfRule type="containsText" dxfId="54" priority="284" stopIfTrue="1" operator="containsText" text="TERMINACION ANTICIPADA">
      <formula>NOT(ISERROR(SEARCH("TERMINACION ANTICIPADA",K390)))</formula>
    </cfRule>
  </conditionalFormatting>
  <conditionalFormatting sqref="K393">
    <cfRule type="containsText" dxfId="53" priority="283" stopIfTrue="1" operator="containsText" text="TERMINACION ANTICIPADA">
      <formula>NOT(ISERROR(SEARCH("TERMINACION ANTICIPADA",K393)))</formula>
    </cfRule>
  </conditionalFormatting>
  <conditionalFormatting sqref="K393">
    <cfRule type="containsText" dxfId="52" priority="282" stopIfTrue="1" operator="containsText" text="TERMINACION ANTICIPADA">
      <formula>NOT(ISERROR(SEARCH("TERMINACION ANTICIPADA",K393)))</formula>
    </cfRule>
  </conditionalFormatting>
  <conditionalFormatting sqref="K397">
    <cfRule type="containsText" dxfId="51" priority="281" stopIfTrue="1" operator="containsText" text="TERMINACION ANTICIPADA">
      <formula>NOT(ISERROR(SEARCH("TERMINACION ANTICIPADA",K397)))</formula>
    </cfRule>
  </conditionalFormatting>
  <conditionalFormatting sqref="K397">
    <cfRule type="containsText" dxfId="50" priority="280" stopIfTrue="1" operator="containsText" text="TERMINACION ANTICIPADA">
      <formula>NOT(ISERROR(SEARCH("TERMINACION ANTICIPADA",K397)))</formula>
    </cfRule>
  </conditionalFormatting>
  <conditionalFormatting sqref="J391">
    <cfRule type="containsText" dxfId="49" priority="279" stopIfTrue="1" operator="containsText" text="TERMINACION ANTICIPADA">
      <formula>NOT(ISERROR(SEARCH("TERMINACION ANTICIPADA",J391)))</formula>
    </cfRule>
  </conditionalFormatting>
  <conditionalFormatting sqref="J391">
    <cfRule type="containsText" dxfId="48" priority="278" stopIfTrue="1" operator="containsText" text="TERMINACION ANTICIPADA">
      <formula>NOT(ISERROR(SEARCH("TERMINACION ANTICIPADA",J391)))</formula>
    </cfRule>
  </conditionalFormatting>
  <conditionalFormatting sqref="J391">
    <cfRule type="containsText" dxfId="47" priority="277" stopIfTrue="1" operator="containsText" text="TERMINACION ANTICIPADA">
      <formula>NOT(ISERROR(SEARCH("TERMINACION ANTICIPADA",J391)))</formula>
    </cfRule>
  </conditionalFormatting>
  <conditionalFormatting sqref="J391">
    <cfRule type="containsText" dxfId="46" priority="276" stopIfTrue="1" operator="containsText" text="TERMINACION ANTICIPADA">
      <formula>NOT(ISERROR(SEARCH("TERMINACION ANTICIPADA",J391)))</formula>
    </cfRule>
  </conditionalFormatting>
  <conditionalFormatting sqref="K391">
    <cfRule type="containsText" dxfId="45" priority="275" stopIfTrue="1" operator="containsText" text="TERMINACION ANTICIPADA">
      <formula>NOT(ISERROR(SEARCH("TERMINACION ANTICIPADA",K391)))</formula>
    </cfRule>
  </conditionalFormatting>
  <conditionalFormatting sqref="K391">
    <cfRule type="containsText" dxfId="44" priority="274" stopIfTrue="1" operator="containsText" text="TERMINACION ANTICIPADA">
      <formula>NOT(ISERROR(SEARCH("TERMINACION ANTICIPADA",K391)))</formula>
    </cfRule>
  </conditionalFormatting>
  <conditionalFormatting sqref="K392">
    <cfRule type="containsText" dxfId="43" priority="273" stopIfTrue="1" operator="containsText" text="TERMINACION ANTICIPADA">
      <formula>NOT(ISERROR(SEARCH("TERMINACION ANTICIPADA",K392)))</formula>
    </cfRule>
  </conditionalFormatting>
  <conditionalFormatting sqref="K392">
    <cfRule type="containsText" dxfId="42" priority="272" stopIfTrue="1" operator="containsText" text="TERMINACION ANTICIPADA">
      <formula>NOT(ISERROR(SEARCH("TERMINACION ANTICIPADA",K392)))</formula>
    </cfRule>
  </conditionalFormatting>
  <conditionalFormatting sqref="K394">
    <cfRule type="containsText" dxfId="41" priority="271" stopIfTrue="1" operator="containsText" text="TERMINACION ANTICIPADA">
      <formula>NOT(ISERROR(SEARCH("TERMINACION ANTICIPADA",K394)))</formula>
    </cfRule>
  </conditionalFormatting>
  <conditionalFormatting sqref="K394">
    <cfRule type="containsText" dxfId="40" priority="270" stopIfTrue="1" operator="containsText" text="TERMINACION ANTICIPADA">
      <formula>NOT(ISERROR(SEARCH("TERMINACION ANTICIPADA",K394)))</formula>
    </cfRule>
  </conditionalFormatting>
  <conditionalFormatting sqref="K395">
    <cfRule type="containsText" dxfId="39" priority="269" stopIfTrue="1" operator="containsText" text="TERMINACION ANTICIPADA">
      <formula>NOT(ISERROR(SEARCH("TERMINACION ANTICIPADA",K395)))</formula>
    </cfRule>
  </conditionalFormatting>
  <conditionalFormatting sqref="K395">
    <cfRule type="containsText" dxfId="38" priority="268" stopIfTrue="1" operator="containsText" text="TERMINACION ANTICIPADA">
      <formula>NOT(ISERROR(SEARCH("TERMINACION ANTICIPADA",K395)))</formula>
    </cfRule>
  </conditionalFormatting>
  <conditionalFormatting sqref="K396">
    <cfRule type="containsText" dxfId="37" priority="267" stopIfTrue="1" operator="containsText" text="TERMINACION ANTICIPADA">
      <formula>NOT(ISERROR(SEARCH("TERMINACION ANTICIPADA",K396)))</formula>
    </cfRule>
  </conditionalFormatting>
  <conditionalFormatting sqref="K396">
    <cfRule type="containsText" dxfId="36" priority="266" stopIfTrue="1" operator="containsText" text="TERMINACION ANTICIPADA">
      <formula>NOT(ISERROR(SEARCH("TERMINACION ANTICIPADA",K396)))</formula>
    </cfRule>
  </conditionalFormatting>
  <conditionalFormatting sqref="K400">
    <cfRule type="containsText" dxfId="35" priority="265" stopIfTrue="1" operator="containsText" text="TERMINACION ANTICIPADA">
      <formula>NOT(ISERROR(SEARCH("TERMINACION ANTICIPADA",K400)))</formula>
    </cfRule>
  </conditionalFormatting>
  <conditionalFormatting sqref="K400">
    <cfRule type="containsText" dxfId="34" priority="264" stopIfTrue="1" operator="containsText" text="TERMINACION ANTICIPADA">
      <formula>NOT(ISERROR(SEARCH("TERMINACION ANTICIPADA",K400)))</formula>
    </cfRule>
  </conditionalFormatting>
  <conditionalFormatting sqref="K402">
    <cfRule type="containsText" dxfId="33" priority="263" stopIfTrue="1" operator="containsText" text="TERMINACION ANTICIPADA">
      <formula>NOT(ISERROR(SEARCH("TERMINACION ANTICIPADA",K402)))</formula>
    </cfRule>
  </conditionalFormatting>
  <conditionalFormatting sqref="K402">
    <cfRule type="containsText" dxfId="32" priority="262" stopIfTrue="1" operator="containsText" text="TERMINACION ANTICIPADA">
      <formula>NOT(ISERROR(SEARCH("TERMINACION ANTICIPADA",K402)))</formula>
    </cfRule>
  </conditionalFormatting>
  <conditionalFormatting sqref="K403">
    <cfRule type="containsText" dxfId="31" priority="261" stopIfTrue="1" operator="containsText" text="TERMINACION ANTICIPADA">
      <formula>NOT(ISERROR(SEARCH("TERMINACION ANTICIPADA",K403)))</formula>
    </cfRule>
  </conditionalFormatting>
  <conditionalFormatting sqref="K403">
    <cfRule type="containsText" dxfId="30" priority="260" stopIfTrue="1" operator="containsText" text="TERMINACION ANTICIPADA">
      <formula>NOT(ISERROR(SEARCH("TERMINACION ANTICIPADA",K403)))</formula>
    </cfRule>
  </conditionalFormatting>
  <conditionalFormatting sqref="K404">
    <cfRule type="containsText" dxfId="29" priority="259" stopIfTrue="1" operator="containsText" text="TERMINACION ANTICIPADA">
      <formula>NOT(ISERROR(SEARCH("TERMINACION ANTICIPADA",K404)))</formula>
    </cfRule>
  </conditionalFormatting>
  <conditionalFormatting sqref="K404">
    <cfRule type="containsText" dxfId="28" priority="258" stopIfTrue="1" operator="containsText" text="TERMINACION ANTICIPADA">
      <formula>NOT(ISERROR(SEARCH("TERMINACION ANTICIPADA",K404)))</formula>
    </cfRule>
  </conditionalFormatting>
  <conditionalFormatting sqref="K405">
    <cfRule type="containsText" dxfId="27" priority="257" stopIfTrue="1" operator="containsText" text="TERMINACION ANTICIPADA">
      <formula>NOT(ISERROR(SEARCH("TERMINACION ANTICIPADA",K405)))</formula>
    </cfRule>
  </conditionalFormatting>
  <conditionalFormatting sqref="K405">
    <cfRule type="containsText" dxfId="26" priority="256" stopIfTrue="1" operator="containsText" text="TERMINACION ANTICIPADA">
      <formula>NOT(ISERROR(SEARCH("TERMINACION ANTICIPADA",K405)))</formula>
    </cfRule>
  </conditionalFormatting>
  <conditionalFormatting sqref="K406">
    <cfRule type="containsText" dxfId="25" priority="255" stopIfTrue="1" operator="containsText" text="TERMINACION ANTICIPADA">
      <formula>NOT(ISERROR(SEARCH("TERMINACION ANTICIPADA",K406)))</formula>
    </cfRule>
  </conditionalFormatting>
  <conditionalFormatting sqref="K406">
    <cfRule type="containsText" dxfId="24" priority="254" stopIfTrue="1" operator="containsText" text="TERMINACION ANTICIPADA">
      <formula>NOT(ISERROR(SEARCH("TERMINACION ANTICIPADA",K406)))</formula>
    </cfRule>
  </conditionalFormatting>
  <conditionalFormatting sqref="K398">
    <cfRule type="containsText" dxfId="23" priority="253" stopIfTrue="1" operator="containsText" text="TERMINACION ANTICIPADA">
      <formula>NOT(ISERROR(SEARCH("TERMINACION ANTICIPADA",K398)))</formula>
    </cfRule>
  </conditionalFormatting>
  <conditionalFormatting sqref="K398">
    <cfRule type="containsText" dxfId="22" priority="252" stopIfTrue="1" operator="containsText" text="TERMINACION ANTICIPADA">
      <formula>NOT(ISERROR(SEARCH("TERMINACION ANTICIPADA",K398)))</formula>
    </cfRule>
  </conditionalFormatting>
  <conditionalFormatting sqref="K399">
    <cfRule type="containsText" dxfId="21" priority="251" stopIfTrue="1" operator="containsText" text="TERMINACION ANTICIPADA">
      <formula>NOT(ISERROR(SEARCH("TERMINACION ANTICIPADA",K399)))</formula>
    </cfRule>
  </conditionalFormatting>
  <conditionalFormatting sqref="K399">
    <cfRule type="containsText" dxfId="20" priority="250" stopIfTrue="1" operator="containsText" text="TERMINACION ANTICIPADA">
      <formula>NOT(ISERROR(SEARCH("TERMINACION ANTICIPADA",K399)))</formula>
    </cfRule>
  </conditionalFormatting>
  <conditionalFormatting sqref="K401">
    <cfRule type="containsText" dxfId="19" priority="249" stopIfTrue="1" operator="containsText" text="TERMINACION ANTICIPADA">
      <formula>NOT(ISERROR(SEARCH("TERMINACION ANTICIPADA",K401)))</formula>
    </cfRule>
  </conditionalFormatting>
  <conditionalFormatting sqref="K401">
    <cfRule type="containsText" dxfId="18" priority="248" stopIfTrue="1" operator="containsText" text="TERMINACION ANTICIPADA">
      <formula>NOT(ISERROR(SEARCH("TERMINACION ANTICIPADA",K401)))</formula>
    </cfRule>
  </conditionalFormatting>
  <conditionalFormatting sqref="J390">
    <cfRule type="containsText" dxfId="17" priority="247" stopIfTrue="1" operator="containsText" text="TERMINACION ANTICIPADA">
      <formula>NOT(ISERROR(SEARCH("TERMINACION ANTICIPADA",J390)))</formula>
    </cfRule>
  </conditionalFormatting>
  <conditionalFormatting sqref="J390">
    <cfRule type="containsText" dxfId="16" priority="246" stopIfTrue="1" operator="containsText" text="TERMINACION ANTICIPADA">
      <formula>NOT(ISERROR(SEARCH("TERMINACION ANTICIPADA",J390)))</formula>
    </cfRule>
  </conditionalFormatting>
  <conditionalFormatting sqref="J390">
    <cfRule type="containsText" dxfId="15" priority="245" stopIfTrue="1" operator="containsText" text="TERMINACION ANTICIPADA">
      <formula>NOT(ISERROR(SEARCH("TERMINACION ANTICIPADA",J390)))</formula>
    </cfRule>
  </conditionalFormatting>
  <conditionalFormatting sqref="J390">
    <cfRule type="containsText" dxfId="14" priority="244" stopIfTrue="1" operator="containsText" text="TERMINACION ANTICIPADA">
      <formula>NOT(ISERROR(SEARCH("TERMINACION ANTICIPADA",J390)))</formula>
    </cfRule>
  </conditionalFormatting>
  <conditionalFormatting sqref="J390">
    <cfRule type="containsText" dxfId="13" priority="243" stopIfTrue="1" operator="containsText" text="TERMINACION ANTICIPADA">
      <formula>NOT(ISERROR(SEARCH("TERMINACION ANTICIPADA",J390)))</formula>
    </cfRule>
  </conditionalFormatting>
  <conditionalFormatting sqref="J390">
    <cfRule type="containsText" dxfId="12" priority="242" stopIfTrue="1" operator="containsText" text="TERMINACION ANTICIPADA">
      <formula>NOT(ISERROR(SEARCH("TERMINACION ANTICIPADA",J390)))</formula>
    </cfRule>
  </conditionalFormatting>
  <conditionalFormatting sqref="K408">
    <cfRule type="containsText" dxfId="11" priority="241" stopIfTrue="1" operator="containsText" text="TERMINACION ANTICIPADA">
      <formula>NOT(ISERROR(SEARCH("TERMINACION ANTICIPADA",K408)))</formula>
    </cfRule>
  </conditionalFormatting>
  <conditionalFormatting sqref="K408">
    <cfRule type="containsText" dxfId="10" priority="240" stopIfTrue="1" operator="containsText" text="TERMINACION ANTICIPADA">
      <formula>NOT(ISERROR(SEARCH("TERMINACION ANTICIPADA",K408)))</formula>
    </cfRule>
  </conditionalFormatting>
  <conditionalFormatting sqref="K409">
    <cfRule type="containsText" dxfId="9" priority="239" stopIfTrue="1" operator="containsText" text="TERMINACION ANTICIPADA">
      <formula>NOT(ISERROR(SEARCH("TERMINACION ANTICIPADA",K409)))</formula>
    </cfRule>
  </conditionalFormatting>
  <conditionalFormatting sqref="K409">
    <cfRule type="containsText" dxfId="8" priority="238" stopIfTrue="1" operator="containsText" text="TERMINACION ANTICIPADA">
      <formula>NOT(ISERROR(SEARCH("TERMINACION ANTICIPADA",K409)))</formula>
    </cfRule>
  </conditionalFormatting>
  <conditionalFormatting sqref="K407">
    <cfRule type="containsText" dxfId="7" priority="237" stopIfTrue="1" operator="containsText" text="TERMINACION ANTICIPADA">
      <formula>NOT(ISERROR(SEARCH("TERMINACION ANTICIPADA",K407)))</formula>
    </cfRule>
  </conditionalFormatting>
  <conditionalFormatting sqref="K407">
    <cfRule type="containsText" dxfId="6" priority="236" stopIfTrue="1" operator="containsText" text="TERMINACION ANTICIPADA">
      <formula>NOT(ISERROR(SEARCH("TERMINACION ANTICIPADA",K407)))</formula>
    </cfRule>
  </conditionalFormatting>
  <conditionalFormatting sqref="K410">
    <cfRule type="containsText" dxfId="5" priority="235" stopIfTrue="1" operator="containsText" text="TERMINACION ANTICIPADA">
      <formula>NOT(ISERROR(SEARCH("TERMINACION ANTICIPADA",K410)))</formula>
    </cfRule>
  </conditionalFormatting>
  <conditionalFormatting sqref="K410">
    <cfRule type="containsText" dxfId="4" priority="234" stopIfTrue="1" operator="containsText" text="TERMINACION ANTICIPADA">
      <formula>NOT(ISERROR(SEARCH("TERMINACION ANTICIPADA",K410)))</formula>
    </cfRule>
  </conditionalFormatting>
  <conditionalFormatting sqref="K411:K466">
    <cfRule type="containsText" dxfId="3" priority="233" stopIfTrue="1" operator="containsText" text="TERMINACION ANTICIPADA">
      <formula>NOT(ISERROR(SEARCH("TERMINACION ANTICIPADA",K411)))</formula>
    </cfRule>
  </conditionalFormatting>
  <conditionalFormatting sqref="K411:K466">
    <cfRule type="containsText" dxfId="2" priority="232" stopIfTrue="1" operator="containsText" text="TERMINACION ANTICIPADA">
      <formula>NOT(ISERROR(SEARCH("TERMINACION ANTICIPADA",K411)))</formula>
    </cfRule>
  </conditionalFormatting>
  <conditionalFormatting sqref="E380:E390 E375 E372">
    <cfRule type="duplicateValues" dxfId="1" priority="795"/>
    <cfRule type="duplicateValues" dxfId="0" priority="796"/>
  </conditionalFormatting>
  <dataValidations disablePrompts="1" count="2">
    <dataValidation type="list" allowBlank="1" showInputMessage="1" showErrorMessage="1" errorTitle="Entrada no válida" error="Por favor seleccione un elemento de la lista" promptTitle="Seleccione un elemento de la lista" sqref="J6:J60 J62 J64:J69 J71:J249 J376 J385:J389 J380:J382 J391:J406 J408:J416 K362 K364:K365 K372 K378:K379 K375 J431:J433 J437 J440" xr:uid="{4B878FED-444C-4943-A8FB-03931208F82D}">
      <formula1>#REF!</formula1>
    </dataValidation>
    <dataValidation type="list" allowBlank="1" showInputMessage="1" showErrorMessage="1" errorTitle="Entrada no válida" error="Por favor seleccione un elemento de la lista" promptTitle="Seleccione un elemento de la lista" sqref="J364" xr:uid="{B7824399-DFDF-4198-A6A9-D29E0E9548E2}">
      <formula1>$A$350674:$A$350689</formula1>
    </dataValidation>
  </dataValidations>
  <hyperlinks>
    <hyperlink ref="N369" r:id="rId1" xr:uid="{5CE95D26-6821-412A-A016-B8C4D24F2A7B}"/>
    <hyperlink ref="N362" r:id="rId2" xr:uid="{2D2DC015-EDC3-4B49-A295-55BCBFCE3E6A}"/>
    <hyperlink ref="N371" r:id="rId3" xr:uid="{D9AF20D7-798C-49B6-88F2-518EE3BD5297}"/>
    <hyperlink ref="N374" r:id="rId4" xr:uid="{FBD1B347-5BC1-4251-8121-47588083AB18}"/>
    <hyperlink ref="N376" r:id="rId5" xr:uid="{B965AEA7-11B1-49EF-B0F4-96F6063E17B5}"/>
    <hyperlink ref="N377" r:id="rId6" xr:uid="{9F2DD5E4-4A98-4A26-B0C6-565F090FA03E}"/>
    <hyperlink ref="N378" r:id="rId7" xr:uid="{A34412C8-F50A-4885-895C-E2D89674EA36}"/>
    <hyperlink ref="N379" r:id="rId8" xr:uid="{471FA7A2-4E2A-4971-9315-CD524029328B}"/>
    <hyperlink ref="N395" r:id="rId9" xr:uid="{A5DD94A0-624C-44BE-9F4F-1AF3D13CB5B8}"/>
    <hyperlink ref="N397" r:id="rId10" xr:uid="{739E761B-D24D-47C1-BA24-E6B61C29A36A}"/>
    <hyperlink ref="N396" r:id="rId11" xr:uid="{53D5AA55-18AA-447C-AB03-2E480C928B38}"/>
    <hyperlink ref="N398" r:id="rId12" xr:uid="{65C49453-CCE6-4962-B3D3-38C686608506}"/>
    <hyperlink ref="N399" r:id="rId13" xr:uid="{45D06FC3-4D0B-4D6B-AB75-CF0B6A3A8AB6}"/>
    <hyperlink ref="N400" r:id="rId14" xr:uid="{C7C0F80B-FB34-4A67-8147-565C0CB9514D}"/>
    <hyperlink ref="N401" r:id="rId15" xr:uid="{324B1D56-7AAE-4D91-A792-C4A6B25C2D7D}"/>
    <hyperlink ref="N402" r:id="rId16" xr:uid="{D72F18D8-4704-4FFC-8895-9A64BD029ED5}"/>
    <hyperlink ref="N403" r:id="rId17" xr:uid="{5B851C88-FF8D-4725-B28D-8ABCF69A374E}"/>
    <hyperlink ref="N404" r:id="rId18" xr:uid="{D97046A9-4A28-48FF-AEE6-F7B8FAB9BCCD}"/>
    <hyperlink ref="N405" r:id="rId19" xr:uid="{271616B8-ADDA-4441-9414-0340667A0CE7}"/>
    <hyperlink ref="N406" r:id="rId20" xr:uid="{32A9F9B8-72C6-4923-B2D2-E3A99E356962}"/>
    <hyperlink ref="N407" r:id="rId21" xr:uid="{E3D4ED29-C01A-4F09-8BFD-33B323050E74}"/>
    <hyperlink ref="N422" r:id="rId22" xr:uid="{4EBFFBEA-03D2-46A2-BA8B-2DE37E738C28}"/>
    <hyperlink ref="N431" r:id="rId23" xr:uid="{CA8EDC47-539A-4A08-A5DB-326946BC81CE}"/>
    <hyperlink ref="N432" r:id="rId24" xr:uid="{84DCF80A-BA81-4E55-B1AD-4C826BD328F3}"/>
    <hyperlink ref="N433" r:id="rId25" xr:uid="{9CDC3FD3-2D88-4CBF-A7E1-7B91BABAEB35}"/>
    <hyperlink ref="N434" r:id="rId26" xr:uid="{30B8F81E-7BC5-4C11-9D62-19D78157885B}"/>
    <hyperlink ref="N435" r:id="rId27" xr:uid="{F0A07CDA-D2D8-4695-B4A1-BC54C908A499}"/>
    <hyperlink ref="N436" r:id="rId28" xr:uid="{76C04AEB-27E0-4216-B183-1F12A3115365}"/>
    <hyperlink ref="N437" r:id="rId29" xr:uid="{8142DD2A-4457-477C-9891-99F9F6EF44C7}"/>
    <hyperlink ref="N438" r:id="rId30" xr:uid="{F3AAC8FE-3E77-4CE1-B8E0-2B2EF64E5BFE}"/>
    <hyperlink ref="N439" r:id="rId31" xr:uid="{186B8C05-0D45-41BF-825E-2AF398573460}"/>
  </hyperlinks>
  <pageMargins left="0.7" right="0.7" top="0.75" bottom="0.75" header="0.3" footer="0.3"/>
  <drawing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Isabela Tabaco Quemba</dc:creator>
  <cp:keywords/>
  <dc:description/>
  <cp:lastModifiedBy>Canaan</cp:lastModifiedBy>
  <cp:revision/>
  <dcterms:created xsi:type="dcterms:W3CDTF">2021-11-03T15:53:12Z</dcterms:created>
  <dcterms:modified xsi:type="dcterms:W3CDTF">2022-12-09T23:04:28Z</dcterms:modified>
  <cp:category/>
  <cp:contentStatus/>
</cp:coreProperties>
</file>